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7.179\企業立地課共有\【04】４班\01 ポートセールス\03 コンテナ取扱実績\00データ集計担当用\2港 コンテナ年間取扱量推移データ（グラフ付き）\R4\HP掲載用素材\"/>
    </mc:Choice>
  </mc:AlternateContent>
  <bookViews>
    <workbookView xWindow="0" yWindow="0" windowWidth="28800" windowHeight="12450"/>
  </bookViews>
  <sheets>
    <sheet name="【暦年】Ｒ4グラフ (熊本) " sheetId="11" r:id="rId1"/>
    <sheet name="R3貨物データ" sheetId="16" r:id="rId2"/>
  </sheets>
  <definedNames>
    <definedName name="_xlnm.Print_Area" localSheetId="0">'【暦年】Ｒ4グラフ (熊本) '!$A$1:$AA$130</definedName>
    <definedName name="_xlnm.Print_Area" localSheetId="1">'R3貨物データ'!$A$1:$R$20</definedName>
  </definedNames>
  <calcPr calcId="162913"/>
</workbook>
</file>

<file path=xl/calcChain.xml><?xml version="1.0" encoding="utf-8"?>
<calcChain xmlns="http://schemas.openxmlformats.org/spreadsheetml/2006/main">
  <c r="X60" i="11" l="1"/>
  <c r="V60" i="11"/>
  <c r="W60" i="11"/>
  <c r="P19" i="16" l="1"/>
  <c r="Q17" i="16" s="1"/>
  <c r="L19" i="16"/>
  <c r="M18" i="16" s="1"/>
  <c r="H19" i="16"/>
  <c r="I18" i="16" s="1"/>
  <c r="D19" i="16"/>
  <c r="E16" i="16" s="1"/>
  <c r="I17" i="16"/>
  <c r="I15" i="16"/>
  <c r="E15" i="16"/>
  <c r="I13" i="16"/>
  <c r="E13" i="16"/>
  <c r="M11" i="16"/>
  <c r="I11" i="16"/>
  <c r="E11" i="16"/>
  <c r="M9" i="16"/>
  <c r="I9" i="16"/>
  <c r="E9" i="16"/>
  <c r="M7" i="16"/>
  <c r="I7" i="16"/>
  <c r="E7" i="16"/>
  <c r="M5" i="16"/>
  <c r="I5" i="16"/>
  <c r="E5" i="16"/>
  <c r="E17" i="16" l="1"/>
  <c r="Q16" i="16"/>
  <c r="Q4" i="16"/>
  <c r="Q8" i="16"/>
  <c r="Q12" i="16"/>
  <c r="Q14" i="16"/>
  <c r="Q18" i="16"/>
  <c r="Q6" i="16"/>
  <c r="Q10" i="16"/>
  <c r="Q5" i="16"/>
  <c r="Q7" i="16"/>
  <c r="Q9" i="16"/>
  <c r="Q11" i="16"/>
  <c r="Q13" i="16"/>
  <c r="Q15" i="16"/>
  <c r="E4" i="16"/>
  <c r="E8" i="16"/>
  <c r="E12" i="16"/>
  <c r="E14" i="16"/>
  <c r="E18" i="16"/>
  <c r="I4" i="16"/>
  <c r="I6" i="16"/>
  <c r="I8" i="16"/>
  <c r="I10" i="16"/>
  <c r="I12" i="16"/>
  <c r="I14" i="16"/>
  <c r="I16" i="16"/>
  <c r="M13" i="16"/>
  <c r="M15" i="16"/>
  <c r="M17" i="16"/>
  <c r="E6" i="16"/>
  <c r="E10" i="16"/>
  <c r="M4" i="16"/>
  <c r="M6" i="16"/>
  <c r="M8" i="16"/>
  <c r="M10" i="16"/>
  <c r="M12" i="16"/>
  <c r="M14" i="16"/>
  <c r="M16" i="16"/>
  <c r="Z57" i="11"/>
  <c r="Z60" i="11" l="1"/>
  <c r="U60" i="11" l="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V57" i="11"/>
  <c r="U57" i="11"/>
  <c r="S57" i="11"/>
</calcChain>
</file>

<file path=xl/sharedStrings.xml><?xml version="1.0" encoding="utf-8"?>
<sst xmlns="http://schemas.openxmlformats.org/spreadsheetml/2006/main" count="90" uniqueCount="74">
  <si>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</si>
  <si>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</si>
  <si>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</si>
  <si>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</si>
  <si>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</si>
  <si>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</si>
  <si>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</si>
  <si>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</si>
  <si>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</si>
  <si>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輸出（実入り）</t>
    <rPh sb="0" eb="2">
      <t>ユシュツ</t>
    </rPh>
    <rPh sb="3" eb="5">
      <t>ミイ</t>
    </rPh>
    <phoneticPr fontId="7"/>
  </si>
  <si>
    <t>輸入（実入り）</t>
    <rPh sb="0" eb="2">
      <t>ユニュウ</t>
    </rPh>
    <rPh sb="3" eb="5">
      <t>ミイ</t>
    </rPh>
    <phoneticPr fontId="7"/>
  </si>
  <si>
    <t>輸出入合計
（実入り）</t>
    <rPh sb="0" eb="3">
      <t>ユシュツニュウ</t>
    </rPh>
    <rPh sb="3" eb="5">
      <t>ゴウケイ</t>
    </rPh>
    <rPh sb="7" eb="9">
      <t>ミイ</t>
    </rPh>
    <phoneticPr fontId="7"/>
  </si>
  <si>
    <t>①輸出入合計
（空ｺﾝﾃﾅ含む）</t>
    <rPh sb="1" eb="4">
      <t>ユシュツニュウ</t>
    </rPh>
    <rPh sb="4" eb="6">
      <t>ゴウケイ</t>
    </rPh>
    <rPh sb="8" eb="9">
      <t>カラ</t>
    </rPh>
    <rPh sb="13" eb="14">
      <t>フク</t>
    </rPh>
    <phoneticPr fontId="7"/>
  </si>
  <si>
    <t>①＋②
総合計</t>
    <rPh sb="4" eb="5">
      <t>ソウ</t>
    </rPh>
    <rPh sb="5" eb="7">
      <t>ゴウケイ</t>
    </rPh>
    <phoneticPr fontId="7"/>
  </si>
  <si>
    <t>H27</t>
  </si>
  <si>
    <t>H26</t>
  </si>
  <si>
    <t>②国内貨物</t>
    <rPh sb="1" eb="3">
      <t>コクナイ</t>
    </rPh>
    <rPh sb="3" eb="5">
      <t>カモツ</t>
    </rPh>
    <phoneticPr fontId="7"/>
  </si>
  <si>
    <t>総計</t>
  </si>
  <si>
    <t>H11</t>
    <phoneticPr fontId="7"/>
  </si>
  <si>
    <t>H21</t>
    <phoneticPr fontId="4"/>
  </si>
  <si>
    <t>H22</t>
    <phoneticPr fontId="4"/>
  </si>
  <si>
    <t>H23</t>
    <phoneticPr fontId="4"/>
  </si>
  <si>
    <t>H24</t>
    <phoneticPr fontId="4"/>
  </si>
  <si>
    <t>H25</t>
    <phoneticPr fontId="4"/>
  </si>
  <si>
    <t>H28</t>
    <phoneticPr fontId="4"/>
  </si>
  <si>
    <t>H29</t>
    <phoneticPr fontId="4"/>
  </si>
  <si>
    <t>H30</t>
    <phoneticPr fontId="4"/>
  </si>
  <si>
    <t>R2</t>
    <phoneticPr fontId="4"/>
  </si>
  <si>
    <t>R1</t>
    <phoneticPr fontId="4"/>
  </si>
  <si>
    <t>相手国
（船積国）</t>
    <rPh sb="0" eb="3">
      <t>アイテコク</t>
    </rPh>
    <phoneticPr fontId="4"/>
  </si>
  <si>
    <t>取扱量</t>
    <rPh sb="0" eb="1">
      <t>ト</t>
    </rPh>
    <rPh sb="1" eb="2">
      <t>アツカ</t>
    </rPh>
    <rPh sb="2" eb="3">
      <t>リョウ</t>
    </rPh>
    <phoneticPr fontId="4"/>
  </si>
  <si>
    <t>貨物種別</t>
    <rPh sb="0" eb="2">
      <t>カモツ</t>
    </rPh>
    <phoneticPr fontId="4"/>
  </si>
  <si>
    <t>相手国
（船卸国）</t>
    <rPh sb="0" eb="3">
      <t>アイテコク</t>
    </rPh>
    <rPh sb="6" eb="7">
      <t>オロシ</t>
    </rPh>
    <phoneticPr fontId="4"/>
  </si>
  <si>
    <t>中国</t>
    <rPh sb="0" eb="2">
      <t>チュウゴク</t>
    </rPh>
    <phoneticPr fontId="17"/>
  </si>
  <si>
    <t>韓国</t>
    <rPh sb="0" eb="2">
      <t>カンコク</t>
    </rPh>
    <phoneticPr fontId="17"/>
  </si>
  <si>
    <t>ロシア</t>
    <phoneticPr fontId="4"/>
  </si>
  <si>
    <t>その他</t>
    <rPh sb="2" eb="3">
      <t>タ</t>
    </rPh>
    <phoneticPr fontId="7"/>
  </si>
  <si>
    <t>その他</t>
    <rPh sb="2" eb="3">
      <t>タ</t>
    </rPh>
    <phoneticPr fontId="17"/>
  </si>
  <si>
    <t>総計</t>
    <rPh sb="0" eb="2">
      <t>ソウケイ</t>
    </rPh>
    <phoneticPr fontId="17"/>
  </si>
  <si>
    <t>再利用資材</t>
    <rPh sb="0" eb="5">
      <t>サイリヨウシザイ</t>
    </rPh>
    <phoneticPr fontId="17"/>
  </si>
  <si>
    <t>金属製品</t>
    <rPh sb="0" eb="4">
      <t>キンゾクセイヒン</t>
    </rPh>
    <phoneticPr fontId="4"/>
  </si>
  <si>
    <t>染料・塗料・合成樹脂</t>
    <rPh sb="0" eb="2">
      <t>ソメリョウ</t>
    </rPh>
    <rPh sb="3" eb="5">
      <t>トリョウ</t>
    </rPh>
    <rPh sb="6" eb="10">
      <t>ゴウセイジュシ</t>
    </rPh>
    <phoneticPr fontId="17"/>
  </si>
  <si>
    <t>タイ</t>
    <phoneticPr fontId="4"/>
  </si>
  <si>
    <t>二輪自動車</t>
    <rPh sb="0" eb="5">
      <t>ニリンジドウシャ</t>
    </rPh>
    <phoneticPr fontId="17"/>
  </si>
  <si>
    <t>輸送用容器</t>
    <rPh sb="0" eb="5">
      <t>ユソウヨウヨウキ</t>
    </rPh>
    <phoneticPr fontId="17"/>
  </si>
  <si>
    <t>インドネシア</t>
    <phoneticPr fontId="4"/>
  </si>
  <si>
    <t>動植物性製造飼肥料</t>
    <rPh sb="0" eb="4">
      <t>ドウショクブツセイ</t>
    </rPh>
    <rPh sb="4" eb="6">
      <t>セイゾウ</t>
    </rPh>
    <rPh sb="6" eb="7">
      <t>カ</t>
    </rPh>
    <rPh sb="7" eb="9">
      <t>ヒリョウ</t>
    </rPh>
    <phoneticPr fontId="17"/>
  </si>
  <si>
    <t>自動車部品</t>
    <rPh sb="0" eb="5">
      <t>ジドウシャブヒン</t>
    </rPh>
    <phoneticPr fontId="4"/>
  </si>
  <si>
    <t>非鉄金属</t>
    <rPh sb="0" eb="4">
      <t>ヒテツキンゾク</t>
    </rPh>
    <phoneticPr fontId="17"/>
  </si>
  <si>
    <t>その他</t>
    <rPh sb="2" eb="3">
      <t>ホカ</t>
    </rPh>
    <phoneticPr fontId="4"/>
  </si>
  <si>
    <t>TEU</t>
    <phoneticPr fontId="4"/>
  </si>
  <si>
    <t>％</t>
    <phoneticPr fontId="4"/>
  </si>
  <si>
    <t>TEU</t>
    <phoneticPr fontId="4"/>
  </si>
  <si>
    <t>％</t>
    <phoneticPr fontId="4"/>
  </si>
  <si>
    <t>インドネシア</t>
    <phoneticPr fontId="17"/>
  </si>
  <si>
    <t>ベトナム</t>
    <phoneticPr fontId="4"/>
  </si>
  <si>
    <t>木製品</t>
    <rPh sb="0" eb="1">
      <t>キ</t>
    </rPh>
    <rPh sb="1" eb="3">
      <t>セイヒン</t>
    </rPh>
    <phoneticPr fontId="17"/>
  </si>
  <si>
    <t>マレーシア</t>
    <phoneticPr fontId="4"/>
  </si>
  <si>
    <t>金属くず</t>
    <rPh sb="0" eb="2">
      <t>キンゾク</t>
    </rPh>
    <phoneticPr fontId="17"/>
  </si>
  <si>
    <t>香港</t>
    <rPh sb="0" eb="2">
      <t>ホンコン</t>
    </rPh>
    <phoneticPr fontId="17"/>
  </si>
  <si>
    <t>輸送用容器</t>
    <rPh sb="0" eb="5">
      <t>ユソウヨウヨウキ</t>
    </rPh>
    <phoneticPr fontId="4"/>
  </si>
  <si>
    <t>非鉄金属</t>
    <rPh sb="0" eb="2">
      <t>ヒテツ</t>
    </rPh>
    <rPh sb="2" eb="4">
      <t>キンゾク</t>
    </rPh>
    <phoneticPr fontId="17"/>
  </si>
  <si>
    <t>ベトナム</t>
    <phoneticPr fontId="4"/>
  </si>
  <si>
    <t>製造食品</t>
    <rPh sb="0" eb="4">
      <t>セイゾウショクヒン</t>
    </rPh>
    <phoneticPr fontId="4"/>
  </si>
  <si>
    <t>アメリカ</t>
    <phoneticPr fontId="4"/>
  </si>
  <si>
    <t>取合せ品</t>
    <rPh sb="0" eb="2">
      <t>トリアワ</t>
    </rPh>
    <rPh sb="3" eb="4">
      <t>ヒン</t>
    </rPh>
    <phoneticPr fontId="17"/>
  </si>
  <si>
    <t>カナダ</t>
    <phoneticPr fontId="4"/>
  </si>
  <si>
    <t>鋼材</t>
    <rPh sb="0" eb="2">
      <t>コウザイ</t>
    </rPh>
    <phoneticPr fontId="17"/>
  </si>
  <si>
    <t>豆類</t>
    <rPh sb="0" eb="2">
      <t>マメルイ</t>
    </rPh>
    <phoneticPr fontId="4"/>
  </si>
  <si>
    <t>産業機械</t>
    <rPh sb="0" eb="4">
      <t>サンギョウキカイ</t>
    </rPh>
    <phoneticPr fontId="4"/>
  </si>
  <si>
    <t>＜参考＞R３取扱品目及び輸出入相手国　　　　　　　　　　　　　　　　　　　　　　　　　　　　　　　　　　　　　　　　　　　　　　　　　　　　　　　</t>
    <rPh sb="1" eb="3">
      <t>サンコウ</t>
    </rPh>
    <rPh sb="6" eb="8">
      <t>トリアツカイ</t>
    </rPh>
    <rPh sb="8" eb="10">
      <t>ヒンモク</t>
    </rPh>
    <rPh sb="10" eb="11">
      <t>オヨ</t>
    </rPh>
    <rPh sb="12" eb="15">
      <t>ユシュツニュウ</t>
    </rPh>
    <rPh sb="15" eb="18">
      <t>アイテコク</t>
    </rPh>
    <phoneticPr fontId="4"/>
  </si>
  <si>
    <t>　企業立地課企業誘致第三班調べ</t>
    <rPh sb="11" eb="12">
      <t>サン</t>
    </rPh>
    <phoneticPr fontId="4"/>
  </si>
  <si>
    <t>R3</t>
  </si>
  <si>
    <t>R4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</si>
</sst>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%"/>
    <numFmt numFmtId="178" formatCode="#,##0_);[Red]\(#,##0\)"/>
  </numFmts>
  <fonts count="20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ajor"/>
    </font>
    <font>
      <b/>
      <sz val="16"/>
      <color rgb="FF0000FF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6" fillId="0" borderId="1" xfId="2" applyFont="1" applyBorder="1">
      <alignment vertical="center"/>
    </xf>
    <xf numFmtId="0" fontId="6" fillId="0" borderId="3" xfId="2" applyFont="1" applyBorder="1" applyAlignment="1">
      <alignment horizontal="center" vertical="center" wrapText="1" shrinkToFit="1"/>
    </xf>
    <xf numFmtId="0" fontId="6" fillId="0" borderId="6" xfId="2" applyFont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38" fontId="9" fillId="2" borderId="5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38" fontId="9" fillId="0" borderId="5" xfId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38" fontId="9" fillId="0" borderId="4" xfId="1" applyFont="1" applyBorder="1" applyAlignment="1">
      <alignment horizontal="right" vertical="center"/>
    </xf>
    <xf numFmtId="38" fontId="9" fillId="2" borderId="4" xfId="1" applyFont="1" applyFill="1" applyBorder="1" applyAlignment="1">
      <alignment horizontal="right" vertical="center"/>
    </xf>
    <xf numFmtId="38" fontId="9" fillId="0" borderId="4" xfId="1" applyFont="1" applyFill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0" fillId="0" borderId="0" xfId="0" applyBorder="1">
      <alignment vertical="center"/>
    </xf>
    <xf numFmtId="38" fontId="9" fillId="2" borderId="7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38" fontId="12" fillId="2" borderId="4" xfId="1" applyFont="1" applyFill="1" applyBorder="1" applyAlignment="1">
      <alignment horizontal="right" vertical="center"/>
    </xf>
    <xf numFmtId="38" fontId="11" fillId="3" borderId="9" xfId="1" applyFont="1" applyFill="1" applyBorder="1" applyAlignment="1">
      <alignment horizontal="right" vertical="center"/>
    </xf>
    <xf numFmtId="38" fontId="12" fillId="2" borderId="5" xfId="1" applyFont="1" applyFill="1" applyBorder="1" applyAlignment="1">
      <alignment horizontal="right" vertical="center"/>
    </xf>
    <xf numFmtId="38" fontId="10" fillId="3" borderId="11" xfId="1" applyFont="1" applyFill="1" applyBorder="1" applyAlignment="1">
      <alignment horizontal="right" vertical="center"/>
    </xf>
    <xf numFmtId="38" fontId="12" fillId="2" borderId="7" xfId="1" applyFont="1" applyFill="1" applyBorder="1" applyAlignment="1">
      <alignment horizontal="right" vertical="center"/>
    </xf>
    <xf numFmtId="38" fontId="11" fillId="3" borderId="12" xfId="1" applyFont="1" applyFill="1" applyBorder="1" applyAlignment="1">
      <alignment horizontal="right" vertical="center"/>
    </xf>
    <xf numFmtId="38" fontId="10" fillId="3" borderId="12" xfId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2" applyFont="1" applyAlignment="1">
      <alignment vertical="center" shrinkToFit="1"/>
    </xf>
    <xf numFmtId="0" fontId="16" fillId="0" borderId="0" xfId="2" applyFont="1">
      <alignment vertical="center"/>
    </xf>
    <xf numFmtId="38" fontId="16" fillId="0" borderId="0" xfId="1" applyFont="1">
      <alignment vertical="center"/>
    </xf>
    <xf numFmtId="0" fontId="16" fillId="0" borderId="0" xfId="0" applyFont="1">
      <alignment vertical="center"/>
    </xf>
    <xf numFmtId="0" fontId="16" fillId="0" borderId="0" xfId="2" applyFont="1" applyBorder="1" applyAlignment="1">
      <alignment vertical="center" shrinkToFit="1"/>
    </xf>
    <xf numFmtId="0" fontId="16" fillId="0" borderId="0" xfId="0" applyFont="1" applyBorder="1">
      <alignment vertical="center"/>
    </xf>
    <xf numFmtId="0" fontId="16" fillId="0" borderId="0" xfId="2" applyFont="1" applyBorder="1">
      <alignment vertical="center"/>
    </xf>
    <xf numFmtId="38" fontId="16" fillId="0" borderId="0" xfId="1" applyFont="1" applyBorder="1">
      <alignment vertical="center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178" fontId="16" fillId="4" borderId="14" xfId="2" applyNumberFormat="1" applyFont="1" applyFill="1" applyBorder="1">
      <alignment vertical="center"/>
    </xf>
    <xf numFmtId="177" fontId="16" fillId="0" borderId="18" xfId="7" applyNumberFormat="1" applyFont="1" applyBorder="1">
      <alignment vertical="center"/>
    </xf>
    <xf numFmtId="176" fontId="16" fillId="4" borderId="14" xfId="1" applyNumberFormat="1" applyFont="1" applyFill="1" applyBorder="1">
      <alignment vertical="center"/>
    </xf>
    <xf numFmtId="177" fontId="16" fillId="0" borderId="19" xfId="7" applyNumberFormat="1" applyFont="1" applyBorder="1">
      <alignment vertical="center"/>
    </xf>
    <xf numFmtId="178" fontId="16" fillId="4" borderId="14" xfId="0" applyNumberFormat="1" applyFont="1" applyFill="1" applyBorder="1">
      <alignment vertical="center"/>
    </xf>
    <xf numFmtId="178" fontId="16" fillId="4" borderId="14" xfId="2" applyNumberFormat="1" applyFont="1" applyFill="1" applyBorder="1" applyAlignment="1">
      <alignment vertical="center" shrinkToFit="1"/>
    </xf>
    <xf numFmtId="38" fontId="16" fillId="4" borderId="14" xfId="2" applyNumberFormat="1" applyFont="1" applyFill="1" applyBorder="1">
      <alignment vertical="center"/>
    </xf>
    <xf numFmtId="176" fontId="16" fillId="4" borderId="14" xfId="2" applyNumberFormat="1" applyFont="1" applyFill="1" applyBorder="1">
      <alignment vertical="center"/>
    </xf>
    <xf numFmtId="176" fontId="16" fillId="0" borderId="15" xfId="2" applyNumberFormat="1" applyFont="1" applyFill="1" applyBorder="1">
      <alignment vertical="center"/>
    </xf>
    <xf numFmtId="0" fontId="16" fillId="0" borderId="22" xfId="0" applyFont="1" applyFill="1" applyBorder="1">
      <alignment vertical="center"/>
    </xf>
    <xf numFmtId="178" fontId="16" fillId="0" borderId="15" xfId="2" applyNumberFormat="1" applyFont="1" applyFill="1" applyBorder="1">
      <alignment vertical="center"/>
    </xf>
    <xf numFmtId="0" fontId="16" fillId="0" borderId="22" xfId="2" applyFont="1" applyFill="1" applyBorder="1">
      <alignment vertical="center"/>
    </xf>
    <xf numFmtId="0" fontId="16" fillId="0" borderId="24" xfId="2" applyFont="1" applyFill="1" applyBorder="1">
      <alignment vertical="center"/>
    </xf>
    <xf numFmtId="0" fontId="16" fillId="0" borderId="0" xfId="2" applyFont="1" applyFill="1" applyBorder="1">
      <alignment vertical="center"/>
    </xf>
    <xf numFmtId="0" fontId="16" fillId="0" borderId="0" xfId="0" applyFont="1" applyFill="1" applyBorder="1">
      <alignment vertical="center"/>
    </xf>
    <xf numFmtId="38" fontId="16" fillId="0" borderId="0" xfId="2" applyNumberFormat="1" applyFont="1">
      <alignment vertical="center"/>
    </xf>
    <xf numFmtId="38" fontId="16" fillId="0" borderId="0" xfId="1" applyFont="1" applyFill="1" applyBorder="1">
      <alignment vertical="center"/>
    </xf>
    <xf numFmtId="38" fontId="16" fillId="0" borderId="0" xfId="0" applyNumberFormat="1" applyFont="1">
      <alignment vertical="center"/>
    </xf>
    <xf numFmtId="0" fontId="16" fillId="0" borderId="0" xfId="2" applyFont="1" applyFill="1" applyBorder="1" applyAlignment="1">
      <alignment shrinkToFit="1"/>
    </xf>
    <xf numFmtId="0" fontId="16" fillId="0" borderId="0" xfId="0" applyFont="1" applyAlignment="1">
      <alignment vertical="center" shrinkToFit="1"/>
    </xf>
    <xf numFmtId="0" fontId="19" fillId="0" borderId="10" xfId="2" applyFont="1" applyBorder="1" applyAlignment="1">
      <alignment horizontal="center" vertical="center" wrapText="1" shrinkToFit="1"/>
    </xf>
    <xf numFmtId="0" fontId="16" fillId="0" borderId="14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16" fillId="2" borderId="0" xfId="1" applyFont="1" applyFill="1" applyBorder="1" applyAlignment="1">
      <alignment horizontal="center" vertical="center"/>
    </xf>
    <xf numFmtId="0" fontId="18" fillId="0" borderId="0" xfId="2" applyFont="1" applyBorder="1" applyAlignment="1">
      <alignment vertical="center" shrinkToFit="1"/>
    </xf>
    <xf numFmtId="38" fontId="16" fillId="2" borderId="0" xfId="1" applyFont="1" applyFill="1" applyBorder="1">
      <alignment vertical="center"/>
    </xf>
    <xf numFmtId="0" fontId="18" fillId="0" borderId="0" xfId="2" applyFont="1" applyBorder="1" applyAlignment="1">
      <alignment vertical="center" wrapText="1" shrinkToFit="1"/>
    </xf>
    <xf numFmtId="0" fontId="16" fillId="0" borderId="0" xfId="2" applyFont="1" applyFill="1" applyBorder="1" applyAlignment="1">
      <alignment horizontal="center" vertical="center"/>
    </xf>
    <xf numFmtId="0" fontId="16" fillId="0" borderId="14" xfId="2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16" fillId="0" borderId="17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6" fillId="4" borderId="3" xfId="2" applyFont="1" applyFill="1" applyBorder="1" applyAlignment="1">
      <alignment vertical="center" shrinkToFit="1"/>
    </xf>
    <xf numFmtId="0" fontId="16" fillId="4" borderId="4" xfId="2" applyFont="1" applyFill="1" applyBorder="1" applyAlignment="1">
      <alignment vertical="center" shrinkToFit="1"/>
    </xf>
    <xf numFmtId="0" fontId="16" fillId="4" borderId="17" xfId="2" applyFont="1" applyFill="1" applyBorder="1" applyAlignment="1">
      <alignment vertical="center" shrinkToFit="1"/>
    </xf>
    <xf numFmtId="0" fontId="16" fillId="0" borderId="3" xfId="2" applyFont="1" applyFill="1" applyBorder="1" applyAlignment="1">
      <alignment horizontal="center" vertical="center" wrapText="1" shrinkToFit="1"/>
    </xf>
    <xf numFmtId="0" fontId="16" fillId="0" borderId="4" xfId="2" applyFont="1" applyFill="1" applyBorder="1" applyAlignment="1">
      <alignment horizontal="center" vertical="center" shrinkToFit="1"/>
    </xf>
    <xf numFmtId="0" fontId="16" fillId="0" borderId="3" xfId="2" applyFont="1" applyFill="1" applyBorder="1" applyAlignment="1">
      <alignment horizontal="center" vertical="center" shrinkToFit="1"/>
    </xf>
    <xf numFmtId="0" fontId="16" fillId="0" borderId="14" xfId="2" applyFont="1" applyBorder="1" applyAlignment="1">
      <alignment horizontal="center" vertical="center" shrinkToFit="1"/>
    </xf>
    <xf numFmtId="0" fontId="16" fillId="0" borderId="25" xfId="2" applyFont="1" applyBorder="1" applyAlignment="1">
      <alignment horizontal="center" vertical="center" shrinkToFit="1"/>
    </xf>
    <xf numFmtId="0" fontId="16" fillId="4" borderId="20" xfId="2" applyFont="1" applyFill="1" applyBorder="1" applyAlignment="1">
      <alignment vertical="center" shrinkToFit="1"/>
    </xf>
    <xf numFmtId="0" fontId="16" fillId="4" borderId="16" xfId="2" applyFont="1" applyFill="1" applyBorder="1" applyAlignment="1">
      <alignment vertical="center" shrinkToFit="1"/>
    </xf>
    <xf numFmtId="0" fontId="16" fillId="4" borderId="3" xfId="0" applyFont="1" applyFill="1" applyBorder="1" applyAlignment="1">
      <alignment vertical="center" shrinkToFit="1"/>
    </xf>
    <xf numFmtId="0" fontId="16" fillId="4" borderId="4" xfId="0" applyFont="1" applyFill="1" applyBorder="1" applyAlignment="1">
      <alignment vertical="center" shrinkToFit="1"/>
    </xf>
    <xf numFmtId="0" fontId="16" fillId="0" borderId="10" xfId="2" applyFont="1" applyFill="1" applyBorder="1" applyAlignment="1">
      <alignment vertical="center" shrinkToFit="1"/>
    </xf>
    <xf numFmtId="0" fontId="16" fillId="0" borderId="5" xfId="2" applyFont="1" applyFill="1" applyBorder="1" applyAlignment="1">
      <alignment vertical="center" shrinkToFit="1"/>
    </xf>
    <xf numFmtId="0" fontId="16" fillId="0" borderId="23" xfId="2" applyFont="1" applyFill="1" applyBorder="1" applyAlignment="1">
      <alignment vertical="center" shrinkToFit="1"/>
    </xf>
    <xf numFmtId="0" fontId="16" fillId="4" borderId="21" xfId="2" applyFont="1" applyFill="1" applyBorder="1" applyAlignment="1">
      <alignment vertical="center" shrinkToFit="1"/>
    </xf>
  </cellXfs>
  <cellStyles count="8">
    <cellStyle name="パーセント 2" xfId="7"/>
    <cellStyle name="桁区切り" xfId="1" builtinId="6"/>
    <cellStyle name="桁区切り 2" xfId="6"/>
    <cellStyle name="標準" xfId="0" builtinId="0"/>
    <cellStyle name="標準 2" xfId="3"/>
    <cellStyle name="標準 2 2" xfId="5"/>
    <cellStyle name="標準 3" xfId="4"/>
    <cellStyle name="標準_Sheet1" xfId="2"/>
  </cellStyles>
  <dxfs count="0"/>
  <tableStyles count="0" defaultTableStyle="TableStyleMedium2" defaultPivotStyle="PivotStyleLight16"/>
  <colors>
    <mruColors>
      <color rgb="FFFFFF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ja-JP" altLang="ja-JP" sz="2400" b="1" i="0" u="none" strike="noStrike" baseline="0">
                <a:effectLst/>
              </a:rPr>
              <a:t>Ｒ</a:t>
            </a:r>
            <a:r>
              <a:rPr lang="ja-JP" altLang="en-US" sz="2400" b="1" i="0" u="none" strike="noStrike" baseline="0">
                <a:effectLst/>
              </a:rPr>
              <a:t>３</a:t>
            </a:r>
            <a:r>
              <a:rPr lang="ja-JP" altLang="en-US" sz="2400"/>
              <a:t>コンテナ輸入貨物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51044768427014"/>
          <c:y val="0.23967509400431325"/>
          <c:w val="0.41494244632039529"/>
          <c:h val="0.67684818065019337"/>
        </c:manualLayout>
      </c:layout>
      <c:pieChart>
        <c:varyColors val="1"/>
        <c:ser>
          <c:idx val="0"/>
          <c:order val="0"/>
          <c:tx>
            <c:strRef>
              <c:f>'R3貨物データ'!$I$4:$I$18</c:f>
              <c:strCache>
                <c:ptCount val="15"/>
                <c:pt idx="0">
                  <c:v>15.1%</c:v>
                </c:pt>
                <c:pt idx="1">
                  <c:v>15.0%</c:v>
                </c:pt>
                <c:pt idx="2">
                  <c:v>10.9%</c:v>
                </c:pt>
                <c:pt idx="3">
                  <c:v>10.3%</c:v>
                </c:pt>
                <c:pt idx="4">
                  <c:v>7.5%</c:v>
                </c:pt>
                <c:pt idx="5">
                  <c:v>6.5%</c:v>
                </c:pt>
                <c:pt idx="6">
                  <c:v>5.9%</c:v>
                </c:pt>
                <c:pt idx="7">
                  <c:v>4.9%</c:v>
                </c:pt>
                <c:pt idx="8">
                  <c:v>3.9%</c:v>
                </c:pt>
                <c:pt idx="9">
                  <c:v>3.5%</c:v>
                </c:pt>
                <c:pt idx="10">
                  <c:v>3.3%</c:v>
                </c:pt>
                <c:pt idx="11">
                  <c:v>2.5%</c:v>
                </c:pt>
                <c:pt idx="12">
                  <c:v>0.0%</c:v>
                </c:pt>
                <c:pt idx="13">
                  <c:v>0.0%</c:v>
                </c:pt>
                <c:pt idx="14">
                  <c:v>10.6%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0.14393701173926277"/>
                  <c:y val="2.4319080403437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21814477507165614"/>
                      <c:h val="0.16325578191434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F65-42C9-AA92-33718742C24C}"/>
                </c:ext>
              </c:extLst>
            </c:dLbl>
            <c:dLbl>
              <c:idx val="1"/>
              <c:layout>
                <c:manualLayout>
                  <c:x val="7.4273161427356293E-2"/>
                  <c:y val="-5.8589894869344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20858151005816566"/>
                      <c:h val="0.1759042564498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F65-42C9-AA92-33718742C24C}"/>
                </c:ext>
              </c:extLst>
            </c:dLbl>
            <c:dLbl>
              <c:idx val="2"/>
              <c:layout>
                <c:manualLayout>
                  <c:x val="2.8934382725569086E-2"/>
                  <c:y val="-0.134282720096482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32108709993382406"/>
                      <c:h val="0.212590266620061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F65-42C9-AA92-33718742C24C}"/>
                </c:ext>
              </c:extLst>
            </c:dLbl>
            <c:dLbl>
              <c:idx val="3"/>
              <c:layout>
                <c:manualLayout>
                  <c:x val="0.15952975985374382"/>
                  <c:y val="-2.17786421416131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15201428945008003"/>
                      <c:h val="0.15980518088804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F65-42C9-AA92-33718742C24C}"/>
                </c:ext>
              </c:extLst>
            </c:dLbl>
            <c:dLbl>
              <c:idx val="4"/>
              <c:layout>
                <c:manualLayout>
                  <c:x val="-2.380634555979479E-2"/>
                  <c:y val="-1.13219350024397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34968714748967505"/>
                      <c:h val="0.143888784204142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7F65-42C9-AA92-33718742C24C}"/>
                </c:ext>
              </c:extLst>
            </c:dLbl>
            <c:dLbl>
              <c:idx val="5"/>
              <c:layout>
                <c:manualLayout>
                  <c:x val="-0.1614863627665539"/>
                  <c:y val="-0.105208010189102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16461019417951456"/>
                      <c:h val="0.18058390434467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F65-42C9-AA92-33718742C24C}"/>
                </c:ext>
              </c:extLst>
            </c:dLbl>
            <c:dLbl>
              <c:idx val="6"/>
              <c:layout>
                <c:manualLayout>
                  <c:x val="-5.1552708852454616E-2"/>
                  <c:y val="-9.0539919170590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16726104603272277"/>
                      <c:h val="0.186982619615108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F65-42C9-AA92-33718742C24C}"/>
                </c:ext>
              </c:extLst>
            </c:dLbl>
            <c:dLbl>
              <c:idx val="7"/>
              <c:layout>
                <c:manualLayout>
                  <c:x val="-0.13170004946427458"/>
                  <c:y val="-7.0555441281366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10700747328336013"/>
                      <c:h val="0.164580723206978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F65-42C9-AA92-33718742C24C}"/>
                </c:ext>
              </c:extLst>
            </c:dLbl>
            <c:dLbl>
              <c:idx val="8"/>
              <c:layout>
                <c:manualLayout>
                  <c:x val="-0.13551581335205307"/>
                  <c:y val="-0.10998523066045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10232482090476812"/>
                      <c:h val="0.14881248340826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7F65-42C9-AA92-33718742C24C}"/>
                </c:ext>
              </c:extLst>
            </c:dLbl>
            <c:dLbl>
              <c:idx val="9"/>
              <c:layout>
                <c:manualLayout>
                  <c:x val="-0.14060023625352794"/>
                  <c:y val="-0.17124536704900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15941979798563319"/>
                      <c:h val="0.16661048851656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F65-42C9-AA92-33718742C24C}"/>
                </c:ext>
              </c:extLst>
            </c:dLbl>
            <c:dLbl>
              <c:idx val="10"/>
              <c:layout>
                <c:manualLayout>
                  <c:x val="-5.5401947520416252E-2"/>
                  <c:y val="-0.213967230637757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143156006402"/>
                      <c:h val="0.145118150720782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2DE-49B8-AC55-1915FDBE149E}"/>
                </c:ext>
              </c:extLst>
            </c:dLbl>
            <c:dLbl>
              <c:idx val="11"/>
              <c:layout>
                <c:manualLayout>
                  <c:x val="5.4953932203512218E-2"/>
                  <c:y val="-0.100404978135272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DE-49B8-AC55-1915FDBE149E}"/>
                </c:ext>
              </c:extLst>
            </c:dLbl>
            <c:dLbl>
              <c:idx val="12"/>
              <c:layout>
                <c:manualLayout>
                  <c:x val="0.13081820305935765"/>
                  <c:y val="-2.00176413775489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6453406355463"/>
                      <c:h val="0.15075290707942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7F65-42C9-AA92-33718742C24C}"/>
                </c:ext>
              </c:extLst>
            </c:dLbl>
            <c:dLbl>
              <c:idx val="13"/>
              <c:layout>
                <c:manualLayout>
                  <c:x val="0.25032552579498851"/>
                  <c:y val="5.01359748867253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65-42C9-AA92-33718742C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'R3貨物データ'!$F$4:$G$18</c15:sqref>
                  </c15:fullRef>
                </c:ext>
              </c:extLst>
              <c:f>('R3貨物データ'!$F$4:$G$15,'R3貨物データ'!$F$18:$G$18)</c:f>
              <c:strCache>
                <c:ptCount val="13"/>
                <c:pt idx="0">
                  <c:v>輸送用容器</c:v>
                </c:pt>
                <c:pt idx="1">
                  <c:v>自動車部品</c:v>
                </c:pt>
                <c:pt idx="2">
                  <c:v>染料・塗料・合成樹脂</c:v>
                </c:pt>
                <c:pt idx="3">
                  <c:v>木製品</c:v>
                </c:pt>
                <c:pt idx="4">
                  <c:v>動植物性製造飼肥料</c:v>
                </c:pt>
                <c:pt idx="5">
                  <c:v>非鉄金属</c:v>
                </c:pt>
                <c:pt idx="6">
                  <c:v>取合せ品</c:v>
                </c:pt>
                <c:pt idx="7">
                  <c:v>鋼材</c:v>
                </c:pt>
                <c:pt idx="8">
                  <c:v>豆類</c:v>
                </c:pt>
                <c:pt idx="9">
                  <c:v>金属製品</c:v>
                </c:pt>
                <c:pt idx="10">
                  <c:v>産業機械</c:v>
                </c:pt>
                <c:pt idx="11">
                  <c:v>製造食品</c:v>
                </c:pt>
                <c:pt idx="12">
                  <c:v>その他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'R3貨物データ'!$I$4:$I$18</c15:sqref>
                  </c15:fullRef>
                </c:ext>
              </c:extLst>
              <c:f>('R3貨物データ'!$I$4:$I$15,'R3貨物データ'!$I$18)</c:f>
              <c:numCache>
                <c:formatCode>0.0%</c:formatCode>
                <c:ptCount val="13"/>
                <c:pt idx="0">
                  <c:v>0.151</c:v>
                </c:pt>
                <c:pt idx="1">
                  <c:v>0.15</c:v>
                </c:pt>
                <c:pt idx="2">
                  <c:v>0.109</c:v>
                </c:pt>
                <c:pt idx="3">
                  <c:v>0.10299999999999999</c:v>
                </c:pt>
                <c:pt idx="4">
                  <c:v>7.4999999999999997E-2</c:v>
                </c:pt>
                <c:pt idx="5">
                  <c:v>6.5000000000000002E-2</c:v>
                </c:pt>
                <c:pt idx="6">
                  <c:v>5.8999999999999997E-2</c:v>
                </c:pt>
                <c:pt idx="7">
                  <c:v>4.9000000000000002E-2</c:v>
                </c:pt>
                <c:pt idx="8">
                  <c:v>3.9E-2</c:v>
                </c:pt>
                <c:pt idx="9">
                  <c:v>3.5000000000000003E-2</c:v>
                </c:pt>
                <c:pt idx="10">
                  <c:v>3.3000000000000002E-2</c:v>
                </c:pt>
                <c:pt idx="11">
                  <c:v>2.5000000000000001E-2</c:v>
                </c:pt>
                <c:pt idx="12">
                  <c:v>0.106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0-7F65-42C9-AA92-33718742C24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extLst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ja-JP" altLang="en-US" sz="2400"/>
              <a:t>Ｒ３</a:t>
            </a:r>
            <a:r>
              <a:rPr lang="ja-JP" sz="2400"/>
              <a:t>コンテナ輸入</a:t>
            </a:r>
            <a:r>
              <a:rPr lang="ja-JP" altLang="en-US" sz="2400"/>
              <a:t>主要</a:t>
            </a:r>
            <a:r>
              <a:rPr lang="ja-JP" sz="2400"/>
              <a:t>国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060760362904606"/>
          <c:y val="0.22605102488299836"/>
          <c:w val="0.42152043589262805"/>
          <c:h val="0.6919498760243110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6094120104097992"/>
                  <c:y val="-1.95558545885066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80182756527457"/>
                      <c:h val="0.15323721195912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C64-40B1-A38F-80907BD9385E}"/>
                </c:ext>
              </c:extLst>
            </c:dLbl>
            <c:dLbl>
              <c:idx val="1"/>
              <c:layout>
                <c:manualLayout>
                  <c:x val="0.20357340880980551"/>
                  <c:y val="-0.145676282583627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67500579566698"/>
                      <c:h val="0.148691816257972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C64-40B1-A38F-80907BD9385E}"/>
                </c:ext>
              </c:extLst>
            </c:dLbl>
            <c:dLbl>
              <c:idx val="2"/>
              <c:layout>
                <c:manualLayout>
                  <c:x val="-9.4780829631953445E-2"/>
                  <c:y val="-5.35269204181867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490862328246995E-2"/>
                      <c:h val="0.149177681339951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C64-40B1-A38F-80907BD9385E}"/>
                </c:ext>
              </c:extLst>
            </c:dLbl>
            <c:dLbl>
              <c:idx val="3"/>
              <c:layout>
                <c:manualLayout>
                  <c:x val="-8.0244820007950385E-2"/>
                  <c:y val="6.45508442137676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60022226086571"/>
                      <c:h val="0.139028854792028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C64-40B1-A38F-80907BD9385E}"/>
                </c:ext>
              </c:extLst>
            </c:dLbl>
            <c:dLbl>
              <c:idx val="4"/>
              <c:layout>
                <c:manualLayout>
                  <c:x val="-4.5090237684710148E-2"/>
                  <c:y val="8.28550998492699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0195147761419"/>
                      <c:h val="0.147147916030367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C64-40B1-A38F-80907BD9385E}"/>
                </c:ext>
              </c:extLst>
            </c:dLbl>
            <c:dLbl>
              <c:idx val="5"/>
              <c:layout>
                <c:manualLayout>
                  <c:x val="-0.14627666591924346"/>
                  <c:y val="8.3362548499255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64-40B1-A38F-80907BD9385E}"/>
                </c:ext>
              </c:extLst>
            </c:dLbl>
            <c:dLbl>
              <c:idx val="6"/>
              <c:layout>
                <c:manualLayout>
                  <c:x val="-0.13894706236698304"/>
                  <c:y val="2.1016730571498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C64-40B1-A38F-80907BD9385E}"/>
                </c:ext>
              </c:extLst>
            </c:dLbl>
            <c:dLbl>
              <c:idx val="7"/>
              <c:layout>
                <c:manualLayout>
                  <c:x val="-6.9371808955366182E-2"/>
                  <c:y val="-7.86398560010328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64-40B1-A38F-80907BD9385E}"/>
                </c:ext>
              </c:extLst>
            </c:dLbl>
            <c:dLbl>
              <c:idx val="8"/>
              <c:layout>
                <c:manualLayout>
                  <c:x val="3.0109327565532269E-2"/>
                  <c:y val="-1.3559972244553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40-4610-AAEF-17AAE4BA9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alpha val="96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'R3貨物データ'!$B$4:$C$18</c15:sqref>
                  </c15:fullRef>
                </c:ext>
              </c:extLst>
              <c:f>('R3貨物データ'!$B$4:$C$11,'R3貨物データ'!$B$18:$C$18)</c:f>
              <c:strCache>
                <c:ptCount val="9"/>
                <c:pt idx="0">
                  <c:v>中国</c:v>
                </c:pt>
                <c:pt idx="1">
                  <c:v>韓国</c:v>
                </c:pt>
                <c:pt idx="2">
                  <c:v>タイ</c:v>
                </c:pt>
                <c:pt idx="3">
                  <c:v>ベトナム</c:v>
                </c:pt>
                <c:pt idx="4">
                  <c:v>インドネシア</c:v>
                </c:pt>
                <c:pt idx="5">
                  <c:v>ロシア</c:v>
                </c:pt>
                <c:pt idx="6">
                  <c:v>アメリカ</c:v>
                </c:pt>
                <c:pt idx="7">
                  <c:v>カナダ</c:v>
                </c:pt>
                <c:pt idx="8">
                  <c:v>その他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'R3貨物データ'!$E$4:$E$18</c15:sqref>
                  </c15:fullRef>
                </c:ext>
              </c:extLst>
              <c:f>('R3貨物データ'!$E$4:$E$11,'R3貨物データ'!$E$18)</c:f>
              <c:numCache>
                <c:formatCode>0.0%</c:formatCode>
                <c:ptCount val="9"/>
                <c:pt idx="0">
                  <c:v>0.26700000000000002</c:v>
                </c:pt>
                <c:pt idx="1">
                  <c:v>0.245</c:v>
                </c:pt>
                <c:pt idx="2">
                  <c:v>0.14299999999999999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6.0999999999999999E-2</c:v>
                </c:pt>
                <c:pt idx="6">
                  <c:v>2.1000000000000001E-2</c:v>
                </c:pt>
                <c:pt idx="7">
                  <c:v>0.02</c:v>
                </c:pt>
                <c:pt idx="8">
                  <c:v>9.2999999999999999E-2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'R3貨物データ'!$E$12</c15:sqref>
                  <c15:dLbl>
                    <c:idx val="7"/>
                    <c:layout>
                      <c:manualLayout>
                        <c:x val="-0.1798329542140566"/>
                        <c:y val="-4.4966793014401462E-3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441-468E-9012-0589B6982AE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8C64-40B1-A38F-80907BD938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ja-JP" altLang="ja-JP" sz="2400" b="1" i="0" u="none" strike="noStrike" baseline="0">
                <a:effectLst/>
              </a:rPr>
              <a:t>Ｒ</a:t>
            </a:r>
            <a:r>
              <a:rPr lang="ja-JP" altLang="en-US" sz="2400" b="1" i="0" u="none" strike="noStrike" baseline="0">
                <a:effectLst/>
              </a:rPr>
              <a:t>３</a:t>
            </a:r>
            <a:r>
              <a:rPr lang="ja-JP" altLang="en-US" sz="2400"/>
              <a:t>コンテナ輸出主要国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93088740489888"/>
          <c:y val="0.22698630496150182"/>
          <c:w val="0.41468362928134611"/>
          <c:h val="0.68957912737463689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6.3559577549735277E-2"/>
                  <c:y val="-7.57705917326207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82031793343781"/>
                      <c:h val="0.157296767718095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DFF-4F29-A229-D4971DD729D2}"/>
                </c:ext>
              </c:extLst>
            </c:dLbl>
            <c:dLbl>
              <c:idx val="1"/>
              <c:layout>
                <c:manualLayout>
                  <c:x val="0.2429136077209908"/>
                  <c:y val="-2.25569472858412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45703758901079"/>
                      <c:h val="0.173993907506616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DFF-4F29-A229-D4971DD729D2}"/>
                </c:ext>
              </c:extLst>
            </c:dLbl>
            <c:dLbl>
              <c:idx val="2"/>
              <c:layout>
                <c:manualLayout>
                  <c:x val="-1.5859769288644625E-2"/>
                  <c:y val="6.2821965580289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14764194951704"/>
                      <c:h val="0.185713486593957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DFF-4F29-A229-D4971DD729D2}"/>
                </c:ext>
              </c:extLst>
            </c:dLbl>
            <c:dLbl>
              <c:idx val="3"/>
              <c:layout>
                <c:manualLayout>
                  <c:x val="-0.1226761024626508"/>
                  <c:y val="0.12973175128818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FF-4F29-A229-D4971DD729D2}"/>
                </c:ext>
              </c:extLst>
            </c:dLbl>
            <c:dLbl>
              <c:idx val="4"/>
              <c:layout>
                <c:manualLayout>
                  <c:x val="-0.1872009201323587"/>
                  <c:y val="0.107490714221784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58385935861835"/>
                      <c:h val="0.159326533352085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DFF-4F29-A229-D4971DD729D2}"/>
                </c:ext>
              </c:extLst>
            </c:dLbl>
            <c:dLbl>
              <c:idx val="5"/>
              <c:layout>
                <c:manualLayout>
                  <c:x val="-0.11808471785950893"/>
                  <c:y val="1.85563731444425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6372029971922"/>
                      <c:h val="0.165415830254056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DFF-4F29-A229-D4971DD729D2}"/>
                </c:ext>
              </c:extLst>
            </c:dLbl>
            <c:dLbl>
              <c:idx val="6"/>
              <c:layout>
                <c:manualLayout>
                  <c:x val="9.8177413484273005E-3"/>
                  <c:y val="-1.13286867407657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BF-44FB-84AA-9B8462112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'R3貨物データ'!$J$4:$K$18</c15:sqref>
                  </c15:fullRef>
                </c:ext>
              </c:extLst>
              <c:f>('R3貨物データ'!$J$4:$K$9,'R3貨物データ'!$J$18:$K$18)</c:f>
              <c:strCache>
                <c:ptCount val="7"/>
                <c:pt idx="0">
                  <c:v>韓国</c:v>
                </c:pt>
                <c:pt idx="1">
                  <c:v>中国</c:v>
                </c:pt>
                <c:pt idx="2">
                  <c:v>インドネシア</c:v>
                </c:pt>
                <c:pt idx="3">
                  <c:v>マレーシア</c:v>
                </c:pt>
                <c:pt idx="4">
                  <c:v>香港</c:v>
                </c:pt>
                <c:pt idx="5">
                  <c:v>ベトナム</c:v>
                </c:pt>
                <c:pt idx="6">
                  <c:v>その他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'R3貨物データ'!$M$4:$M$18</c15:sqref>
                  </c15:fullRef>
                </c:ext>
              </c:extLst>
              <c:f>('R3貨物データ'!$M$4:$M$9,'R3貨物データ'!$M$18)</c:f>
              <c:numCache>
                <c:formatCode>0.0%</c:formatCode>
                <c:ptCount val="7"/>
                <c:pt idx="0">
                  <c:v>0.34200000000000003</c:v>
                </c:pt>
                <c:pt idx="1">
                  <c:v>0.25800000000000001</c:v>
                </c:pt>
                <c:pt idx="2">
                  <c:v>0.19900000000000001</c:v>
                </c:pt>
                <c:pt idx="3">
                  <c:v>9.5000000000000001E-2</c:v>
                </c:pt>
                <c:pt idx="4">
                  <c:v>4.4999999999999998E-2</c:v>
                </c:pt>
                <c:pt idx="5">
                  <c:v>2.5000000000000001E-2</c:v>
                </c:pt>
                <c:pt idx="6">
                  <c:v>3.6999999999999998E-2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'R3貨物データ'!$M$10</c15:sqref>
                  <c15:dLbl>
                    <c:idx val="5"/>
                    <c:layout>
                      <c:manualLayout>
                        <c:x val="-0.20036298553593246"/>
                        <c:y val="-5.8522138829576409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D1F-487F-B397-43E8A13BE16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1DFF-4F29-A229-D4971DD729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ja-JP" altLang="en-US" sz="2400"/>
              <a:t>Ｒ３コンテナ輸出貨物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922695820988801"/>
          <c:y val="0.21317342637979808"/>
          <c:w val="0.44776930498286666"/>
          <c:h val="0.6937408706300254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3628581192809758E-2"/>
                  <c:y val="-6.90175993249278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C3-4489-B4C2-9114A36714A8}"/>
                </c:ext>
              </c:extLst>
            </c:dLbl>
            <c:dLbl>
              <c:idx val="1"/>
              <c:layout>
                <c:manualLayout>
                  <c:x val="0.27492006542282144"/>
                  <c:y val="-4.289920574087983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24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834333880242811"/>
                      <c:h val="0.213285509729578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0C3-4489-B4C2-9114A36714A8}"/>
                </c:ext>
              </c:extLst>
            </c:dLbl>
            <c:dLbl>
              <c:idx val="2"/>
              <c:layout>
                <c:manualLayout>
                  <c:x val="-2.841752183844834E-2"/>
                  <c:y val="2.17427685089753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C3-4489-B4C2-9114A36714A8}"/>
                </c:ext>
              </c:extLst>
            </c:dLbl>
            <c:dLbl>
              <c:idx val="3"/>
              <c:layout>
                <c:manualLayout>
                  <c:x val="-7.6517594174292256E-2"/>
                  <c:y val="0.105994382085831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C3-4489-B4C2-9114A36714A8}"/>
                </c:ext>
              </c:extLst>
            </c:dLbl>
            <c:dLbl>
              <c:idx val="4"/>
              <c:layout>
                <c:manualLayout>
                  <c:x val="-0.10999750312822947"/>
                  <c:y val="7.29570303419025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C3-4489-B4C2-9114A36714A8}"/>
                </c:ext>
              </c:extLst>
            </c:dLbl>
            <c:dLbl>
              <c:idx val="5"/>
              <c:layout>
                <c:manualLayout>
                  <c:x val="-0.1102743213465809"/>
                  <c:y val="5.18596561947126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C3-4489-B4C2-9114A36714A8}"/>
                </c:ext>
              </c:extLst>
            </c:dLbl>
            <c:dLbl>
              <c:idx val="6"/>
              <c:layout>
                <c:manualLayout>
                  <c:x val="-9.9016265161254266E-2"/>
                  <c:y val="3.16930833297255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C3-4489-B4C2-9114A36714A8}"/>
                </c:ext>
              </c:extLst>
            </c:dLbl>
            <c:dLbl>
              <c:idx val="7"/>
              <c:layout>
                <c:manualLayout>
                  <c:x val="-4.2058417823747779E-2"/>
                  <c:y val="-6.7103550869554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C3-4489-B4C2-9114A36714A8}"/>
                </c:ext>
              </c:extLst>
            </c:dLbl>
            <c:dLbl>
              <c:idx val="8"/>
              <c:layout>
                <c:manualLayout>
                  <c:x val="3.7543435977290741E-2"/>
                  <c:y val="-1.15822072089297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3D-47BF-AEBA-B395C4045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'R3貨物データ'!$N$4:$O$18</c15:sqref>
                  </c15:fullRef>
                </c:ext>
              </c:extLst>
              <c:f>('R3貨物データ'!$N$4:$O$11,'R3貨物データ'!$N$18:$O$18)</c:f>
              <c:strCache>
                <c:ptCount val="9"/>
                <c:pt idx="0">
                  <c:v>再利用資材</c:v>
                </c:pt>
                <c:pt idx="1">
                  <c:v>染料・塗料・合成樹脂</c:v>
                </c:pt>
                <c:pt idx="2">
                  <c:v>二輪自動車</c:v>
                </c:pt>
                <c:pt idx="3">
                  <c:v>金属くず</c:v>
                </c:pt>
                <c:pt idx="4">
                  <c:v>輸送用容器</c:v>
                </c:pt>
                <c:pt idx="5">
                  <c:v>製造食品</c:v>
                </c:pt>
                <c:pt idx="6">
                  <c:v>非鉄金属</c:v>
                </c:pt>
                <c:pt idx="7">
                  <c:v>鋼材</c:v>
                </c:pt>
                <c:pt idx="8">
                  <c:v>その他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'R3貨物データ'!$Q$4:$Q$18</c15:sqref>
                  </c15:fullRef>
                </c:ext>
              </c:extLst>
              <c:f>('R3貨物データ'!$Q$4:$Q$11,'R3貨物データ'!$Q$18)</c:f>
              <c:numCache>
                <c:formatCode>0.0%</c:formatCode>
                <c:ptCount val="9"/>
                <c:pt idx="0">
                  <c:v>0.40699999999999997</c:v>
                </c:pt>
                <c:pt idx="1">
                  <c:v>0.16200000000000001</c:v>
                </c:pt>
                <c:pt idx="2">
                  <c:v>0.128</c:v>
                </c:pt>
                <c:pt idx="3">
                  <c:v>6.2E-2</c:v>
                </c:pt>
                <c:pt idx="4">
                  <c:v>5.8000000000000003E-2</c:v>
                </c:pt>
                <c:pt idx="5">
                  <c:v>4.2000000000000003E-2</c:v>
                </c:pt>
                <c:pt idx="6">
                  <c:v>2.8000000000000001E-2</c:v>
                </c:pt>
                <c:pt idx="7">
                  <c:v>2.4E-2</c:v>
                </c:pt>
                <c:pt idx="8">
                  <c:v>8.8999999999999996E-2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3-4489-B4C2-9114A36714A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extLst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熊本港コンテナ取扱量の推移（</a:t>
            </a:r>
            <a:r>
              <a:rPr lang="en-US" altLang="ja-JP"/>
              <a:t>H11</a:t>
            </a:r>
            <a:r>
              <a:rPr lang="ja-JP" altLang="en-US"/>
              <a:t>～Ｒ４）</a:t>
            </a:r>
          </a:p>
        </c:rich>
      </c:tx>
      <c:layout>
        <c:manualLayout>
          <c:xMode val="edge"/>
          <c:yMode val="edge"/>
          <c:x val="0.33851544852655963"/>
          <c:y val="1.0424567230105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727604701586256E-2"/>
          <c:y val="7.3468857050563011E-2"/>
          <c:w val="0.94703780068728527"/>
          <c:h val="0.742687712182641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'【暦年】Ｒ4グラフ (熊本) '!$B$58</c:f>
              <c:strCache>
                <c:ptCount val="1"/>
                <c:pt idx="0">
                  <c:v>①輸出入合計
（空ｺﾝﾃﾅ含む）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119-4CCF-AAE4-333F084270F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'【暦年】Ｒ4グラフ (熊本) '!$C$54:$Z$54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'【暦年】Ｒ4グラフ (熊本) '!$C$58:$Z$58</c:f>
              <c:numCache>
                <c:formatCode>#,##0_);[Red]\(#,##0\)</c:formatCode>
                <c:ptCount val="24"/>
                <c:pt idx="0">
                  <c:v>1193</c:v>
                </c:pt>
                <c:pt idx="1">
                  <c:v>4750</c:v>
                </c:pt>
                <c:pt idx="2">
                  <c:v>5924</c:v>
                </c:pt>
                <c:pt idx="3">
                  <c:v>5870</c:v>
                </c:pt>
                <c:pt idx="4">
                  <c:v>4476</c:v>
                </c:pt>
                <c:pt idx="5">
                  <c:v>4716</c:v>
                </c:pt>
                <c:pt idx="6">
                  <c:v>5166</c:v>
                </c:pt>
                <c:pt idx="7">
                  <c:v>5112</c:v>
                </c:pt>
                <c:pt idx="8">
                  <c:v>4123</c:v>
                </c:pt>
                <c:pt idx="9">
                  <c:v>3471</c:v>
                </c:pt>
                <c:pt idx="10">
                  <c:v>4016</c:v>
                </c:pt>
                <c:pt idx="11">
                  <c:v>4557</c:v>
                </c:pt>
                <c:pt idx="12">
                  <c:v>4699</c:v>
                </c:pt>
                <c:pt idx="13">
                  <c:v>5033</c:v>
                </c:pt>
                <c:pt idx="14">
                  <c:v>6626</c:v>
                </c:pt>
                <c:pt idx="15">
                  <c:v>7529</c:v>
                </c:pt>
                <c:pt idx="16">
                  <c:v>8519</c:v>
                </c:pt>
                <c:pt idx="17">
                  <c:v>7386</c:v>
                </c:pt>
                <c:pt idx="18">
                  <c:v>10147</c:v>
                </c:pt>
                <c:pt idx="19">
                  <c:v>11458</c:v>
                </c:pt>
                <c:pt idx="20">
                  <c:v>13458</c:v>
                </c:pt>
                <c:pt idx="21">
                  <c:v>12356</c:v>
                </c:pt>
                <c:pt idx="22">
                  <c:v>8801</c:v>
                </c:pt>
                <c:pt idx="23">
                  <c:v>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9-4CCF-AAE4-333F084270F1}"/>
            </c:ext>
          </c:extLst>
        </c:ser>
        <c:ser>
          <c:idx val="0"/>
          <c:order val="1"/>
          <c:tx>
            <c:strRef>
              <c:f>'【暦年】Ｒ4グラフ (熊本) '!$B$59</c:f>
              <c:strCache>
                <c:ptCount val="1"/>
                <c:pt idx="0">
                  <c:v>②国内貨物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19-4CCF-AAE4-333F084270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19-4CCF-AAE4-333F084270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19-4CCF-AAE4-333F084270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19-4CCF-AAE4-333F084270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19-4CCF-AAE4-333F084270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9-4CCF-AAE4-333F084270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9-4CCF-AAE4-333F084270F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9-4CCF-AAE4-333F084270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19-4CCF-AAE4-333F084270F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19-4CCF-AAE4-333F084270F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19-4CCF-AAE4-333F084270F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19-4CCF-AAE4-333F084270F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19-4CCF-AAE4-333F084270F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19-4CCF-AAE4-333F084270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'【暦年】Ｒ4グラフ (熊本) '!$C$54:$Z$54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'【暦年】Ｒ4グラフ (熊本) '!$C$59:$Z$59</c:f>
              <c:numCache>
                <c:formatCode>#,##0_);[Red]\(#,##0\)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396</c:v>
                </c:pt>
                <c:pt idx="15">
                  <c:v>309</c:v>
                </c:pt>
                <c:pt idx="16">
                  <c:v>370</c:v>
                </c:pt>
                <c:pt idx="17">
                  <c:v>8391</c:v>
                </c:pt>
                <c:pt idx="18">
                  <c:v>494</c:v>
                </c:pt>
                <c:pt idx="19">
                  <c:v>634</c:v>
                </c:pt>
                <c:pt idx="20">
                  <c:v>348</c:v>
                </c:pt>
                <c:pt idx="21">
                  <c:v>686</c:v>
                </c:pt>
                <c:pt idx="22">
                  <c:v>680</c:v>
                </c:pt>
                <c:pt idx="23">
                  <c:v>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19-4CCF-AAE4-333F08427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-57"/>
        <c:axId val="174653824"/>
        <c:axId val="174655744"/>
      </c:barChart>
      <c:lineChart>
        <c:grouping val="standard"/>
        <c:varyColors val="0"/>
        <c:ser>
          <c:idx val="5"/>
          <c:order val="2"/>
          <c:tx>
            <c:strRef>
              <c:f>'【暦年】Ｒ4グラフ (熊本) '!$B$60</c:f>
              <c:strCache>
                <c:ptCount val="1"/>
                <c:pt idx="0">
                  <c:v>①＋②
総合計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'【暦年】Ｒ4グラフ (熊本) '!$C$54:$Z$54</c:f>
              <c:strCache>
                <c:ptCount val="24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  <c:pt idx="6">
                  <c:v>H17</c:v>
                </c:pt>
                <c:pt idx="7">
                  <c:v>H18</c:v>
                </c:pt>
                <c:pt idx="8">
                  <c:v>H19</c:v>
                </c:pt>
                <c:pt idx="9">
                  <c:v>H20</c:v>
                </c:pt>
                <c:pt idx="10">
                  <c:v>H21</c:v>
                </c:pt>
                <c:pt idx="11">
                  <c:v>H22</c:v>
                </c:pt>
                <c:pt idx="12">
                  <c:v>H23</c:v>
                </c:pt>
                <c:pt idx="13">
                  <c:v>H24</c:v>
                </c:pt>
                <c:pt idx="14">
                  <c:v>H25</c:v>
                </c:pt>
                <c:pt idx="15">
                  <c:v>H26</c:v>
                </c:pt>
                <c:pt idx="16">
                  <c:v>H27</c:v>
                </c:pt>
                <c:pt idx="17">
                  <c:v>H28</c:v>
                </c:pt>
                <c:pt idx="18">
                  <c:v>H29</c:v>
                </c:pt>
                <c:pt idx="19">
                  <c:v>H30</c:v>
                </c:pt>
                <c:pt idx="20">
                  <c:v>R1</c:v>
                </c:pt>
                <c:pt idx="21">
                  <c:v>R2</c:v>
                </c:pt>
                <c:pt idx="22">
                  <c:v>R3</c:v>
                </c:pt>
                <c:pt idx="23">
                  <c:v>R4</c:v>
                </c:pt>
              </c:strCache>
            </c:strRef>
          </c:cat>
          <c:val>
            <c:numRef>
              <c:f>'【暦年】Ｒ4グラフ (熊本) '!$C$60:$Z$60</c:f>
              <c:numCache>
                <c:formatCode>#,##0_);[Red]\(#,##0\)</c:formatCode>
                <c:ptCount val="24"/>
                <c:pt idx="0">
                  <c:v>1193</c:v>
                </c:pt>
                <c:pt idx="1">
                  <c:v>4750</c:v>
                </c:pt>
                <c:pt idx="2">
                  <c:v>5924</c:v>
                </c:pt>
                <c:pt idx="3">
                  <c:v>5870</c:v>
                </c:pt>
                <c:pt idx="4">
                  <c:v>4476</c:v>
                </c:pt>
                <c:pt idx="5">
                  <c:v>4716</c:v>
                </c:pt>
                <c:pt idx="6">
                  <c:v>5166</c:v>
                </c:pt>
                <c:pt idx="7">
                  <c:v>5112</c:v>
                </c:pt>
                <c:pt idx="8">
                  <c:v>4123</c:v>
                </c:pt>
                <c:pt idx="9">
                  <c:v>3471</c:v>
                </c:pt>
                <c:pt idx="10">
                  <c:v>4016</c:v>
                </c:pt>
                <c:pt idx="11">
                  <c:v>4557</c:v>
                </c:pt>
                <c:pt idx="12">
                  <c:v>4699</c:v>
                </c:pt>
                <c:pt idx="13">
                  <c:v>5033</c:v>
                </c:pt>
                <c:pt idx="14">
                  <c:v>7022</c:v>
                </c:pt>
                <c:pt idx="15">
                  <c:v>7838</c:v>
                </c:pt>
                <c:pt idx="16">
                  <c:v>8889</c:v>
                </c:pt>
                <c:pt idx="17">
                  <c:v>15777</c:v>
                </c:pt>
                <c:pt idx="18">
                  <c:v>10641</c:v>
                </c:pt>
                <c:pt idx="19">
                  <c:v>12092</c:v>
                </c:pt>
                <c:pt idx="20">
                  <c:v>13806</c:v>
                </c:pt>
                <c:pt idx="21">
                  <c:v>13042</c:v>
                </c:pt>
                <c:pt idx="22">
                  <c:v>9481</c:v>
                </c:pt>
                <c:pt idx="23">
                  <c:v>9104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119-4CCF-AAE4-333F08427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53824"/>
        <c:axId val="174655744"/>
      </c:lineChart>
      <c:catAx>
        <c:axId val="1746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暦年</a:t>
                </a:r>
              </a:p>
            </c:rich>
          </c:tx>
          <c:layout>
            <c:manualLayout>
              <c:xMode val="edge"/>
              <c:yMode val="edge"/>
              <c:x val="0.95440178590722347"/>
              <c:y val="0.90250754867340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1746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ＴＥＵ</a:t>
                </a:r>
              </a:p>
            </c:rich>
          </c:tx>
          <c:layout>
            <c:manualLayout>
              <c:xMode val="edge"/>
              <c:yMode val="edge"/>
              <c:x val="6.5145938077150701E-3"/>
              <c:y val="2.448313501000938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653824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545255296696159E-2"/>
          <c:y val="0.87220735958266005"/>
          <c:w val="0.45237113402061863"/>
          <c:h val="0.12779264041733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281012</xdr:colOff>
      <xdr:row>87</xdr:row>
      <xdr:rowOff>149221</xdr:rowOff>
    </xdr:from>
    <xdr:to>
      <xdr:col>13</xdr:col>
      <xdr:colOff>329970</xdr:colOff>
      <xdr:row>127</xdr:row>
      <xdr:rowOff>4185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338137</xdr:colOff>
      <xdr:row>87</xdr:row>
      <xdr:rowOff>145036</xdr:rowOff>
    </xdr:from>
    <xdr:to>
      <xdr:col>25</xdr:col>
      <xdr:colOff>428625</xdr:colOff>
      <xdr:row>127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290510</xdr:colOff>
      <xdr:row>62</xdr:row>
      <xdr:rowOff>408127</xdr:rowOff>
    </xdr:from>
    <xdr:to>
      <xdr:col>25</xdr:col>
      <xdr:colOff>428624</xdr:colOff>
      <xdr:row>87</xdr:row>
      <xdr:rowOff>144028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281420</xdr:colOff>
      <xdr:row>62</xdr:row>
      <xdr:rowOff>415635</xdr:rowOff>
    </xdr:from>
    <xdr:to>
      <xdr:col>13</xdr:col>
      <xdr:colOff>330378</xdr:colOff>
      <xdr:row>87</xdr:row>
      <xdr:rowOff>146307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190498</xdr:colOff>
      <xdr:row>0</xdr:row>
      <xdr:rowOff>95250</xdr:rowOff>
    </xdr:from>
    <xdr:to>
      <xdr:col>25</xdr:col>
      <xdr:colOff>714374</xdr:colOff>
      <xdr:row>52</xdr:row>
      <xdr:rowOff>71437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0.65938</cdr:x>
      <cdr:y>0.90522</cdr:y>
    </cdr:from>
    <cdr:to>
      <cdr:x>0.92228</cdr:x>
      <cdr:y>0.99549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946698" y="6251864"/>
          <a:ext cx="3965863" cy="623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0.66397</cdr:x>
      <cdr:y>0.88265</cdr:y>
    </cdr:from>
    <cdr:to>
      <cdr:x>0.88898</cdr:x>
      <cdr:y>0.97292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015970" y="6096000"/>
          <a:ext cx="3394364" cy="623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0.57787</cdr:x>
      <cdr:y>0.88265</cdr:y>
    </cdr:from>
    <cdr:to>
      <cdr:x>0.94753</cdr:x>
      <cdr:y>0.98796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717107" y="6096000"/>
          <a:ext cx="5576455" cy="72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400"/>
            <a:t>※H22</a:t>
          </a:r>
          <a:r>
            <a:rPr lang="ja-JP" altLang="en-US" sz="1400"/>
            <a:t>の総合計４</a:t>
          </a:r>
          <a:r>
            <a:rPr lang="en-US" altLang="ja-JP" sz="1400"/>
            <a:t>,</a:t>
          </a:r>
          <a:r>
            <a:rPr lang="ja-JP" altLang="en-US" sz="1400"/>
            <a:t>５５７</a:t>
          </a:r>
          <a:r>
            <a:rPr lang="en-US" altLang="ja-JP" sz="1400"/>
            <a:t>ETU</a:t>
          </a:r>
          <a:r>
            <a:rPr lang="ja-JP" altLang="en-US" sz="1400"/>
            <a:t>には、熊本港</a:t>
          </a:r>
          <a:r>
            <a:rPr lang="en-US" altLang="ja-JP" sz="1400"/>
            <a:t>B/L</a:t>
          </a:r>
          <a:r>
            <a:rPr lang="ja-JP" altLang="en-US" sz="1400"/>
            <a:t>で八代港において揚積みを行った等１</a:t>
          </a:r>
          <a:r>
            <a:rPr lang="en-US" altLang="ja-JP" sz="1400"/>
            <a:t>,</a:t>
          </a:r>
          <a:r>
            <a:rPr lang="ja-JP" altLang="en-US" sz="1400"/>
            <a:t>２３７</a:t>
          </a:r>
          <a:r>
            <a:rPr lang="en-US" altLang="ja-JP" sz="1400"/>
            <a:t>TEU</a:t>
          </a:r>
          <a:r>
            <a:rPr lang="ja-JP" altLang="en-US" sz="1400"/>
            <a:t>が含まれる。八代港揚積み分を除いた場合は、次のとおり。（上段から輸出：９６２、輸入：１</a:t>
          </a:r>
          <a:r>
            <a:rPr lang="en-US" altLang="ja-JP" sz="1400"/>
            <a:t>,</a:t>
          </a:r>
          <a:r>
            <a:rPr lang="ja-JP" altLang="en-US" sz="1400"/>
            <a:t>２１６、輸出入合計：２</a:t>
          </a:r>
          <a:r>
            <a:rPr lang="en-US" altLang="ja-JP" sz="1400"/>
            <a:t>,</a:t>
          </a:r>
          <a:r>
            <a:rPr lang="ja-JP" altLang="en-US" sz="1400"/>
            <a:t>１７８、輸出入合計（空コンテナ含む）：３</a:t>
          </a:r>
          <a:r>
            <a:rPr lang="en-US" altLang="ja-JP" sz="1400"/>
            <a:t>,</a:t>
          </a:r>
          <a:r>
            <a:rPr lang="ja-JP" altLang="en-US" sz="1400"/>
            <a:t>３２０）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129"/>
  <sheetViews>
    <sheetView showGridLines="0" tabSelected="1" zoomScale="40" zoomScaleNormal="40" zoomScaleSheetLayoutView="40" zoomScalePageLayoutView="40" workbookViewId="0">
      <selection activeCell="AR35" sqref="AR35"/>
    </sheetView>
  </sheetViews>
  <sheetFormatPr defaultRowHeight="13.5" x14ac:dyDescent="0.15"/>
  <cols>
    <col min="1" max="1" width="2.625" customWidth="1"/>
    <col min="2" max="2" width="16.125" customWidth="1"/>
    <col min="3" max="25" width="10.375" customWidth="1"/>
    <col min="26" max="26" width="10.625" customWidth="1"/>
    <col min="27" max="27" width="2.5" customWidth="1"/>
  </cols>
  <sheetData>
    <row r="6" spans="2:20" ht="33.75" customHeight="1" x14ac:dyDescent="0.1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34.5" customHeight="1" x14ac:dyDescent="0.15"/>
    <row r="49" spans="2:26" ht="10.5" customHeight="1" x14ac:dyDescent="0.15"/>
    <row r="53" spans="2:26" ht="14.25" thickBot="1" x14ac:dyDescent="0.2"/>
    <row r="54" spans="2:26" ht="49.5" customHeight="1" x14ac:dyDescent="0.15">
      <c r="B54" s="1"/>
      <c r="C54" s="4" t="s">
        <v>18</v>
      </c>
      <c r="D54" s="4" t="s">
        <v>0</v>
      </c>
      <c r="E54" s="4" t="s">
        <v>1</v>
      </c>
      <c r="F54" s="4" t="s">
        <v>2</v>
      </c>
      <c r="G54" s="4" t="s">
        <v>3</v>
      </c>
      <c r="H54" s="4" t="s">
        <v>4</v>
      </c>
      <c r="I54" s="4" t="s">
        <v>5</v>
      </c>
      <c r="J54" s="4" t="s">
        <v>6</v>
      </c>
      <c r="K54" s="4" t="s">
        <v>7</v>
      </c>
      <c r="L54" s="4" t="s">
        <v>8</v>
      </c>
      <c r="M54" s="19" t="s">
        <v>19</v>
      </c>
      <c r="N54" s="19" t="s">
        <v>20</v>
      </c>
      <c r="O54" s="19" t="s">
        <v>21</v>
      </c>
      <c r="P54" s="8" t="s">
        <v>22</v>
      </c>
      <c r="Q54" s="5" t="s">
        <v>23</v>
      </c>
      <c r="R54" s="8" t="s">
        <v>15</v>
      </c>
      <c r="S54" s="8" t="s">
        <v>14</v>
      </c>
      <c r="T54" s="8" t="s">
        <v>24</v>
      </c>
      <c r="U54" s="20" t="s">
        <v>25</v>
      </c>
      <c r="V54" s="8" t="s">
        <v>26</v>
      </c>
      <c r="W54" s="30" t="s">
        <v>28</v>
      </c>
      <c r="X54" s="30" t="s">
        <v>27</v>
      </c>
      <c r="Y54" s="30" t="s">
        <v>72</v>
      </c>
      <c r="Z54" s="21" t="s">
        <v>73</v>
      </c>
    </row>
    <row r="55" spans="2:26" ht="51" customHeight="1" x14ac:dyDescent="0.15">
      <c r="B55" s="2" t="s">
        <v>9</v>
      </c>
      <c r="C55" s="11">
        <v>331</v>
      </c>
      <c r="D55" s="11">
        <v>1018</v>
      </c>
      <c r="E55" s="11">
        <v>1558</v>
      </c>
      <c r="F55" s="11">
        <v>1112</v>
      </c>
      <c r="G55" s="11">
        <v>696</v>
      </c>
      <c r="H55" s="11">
        <v>1049</v>
      </c>
      <c r="I55" s="11">
        <v>1360</v>
      </c>
      <c r="J55" s="11">
        <v>1385</v>
      </c>
      <c r="K55" s="11">
        <v>1048</v>
      </c>
      <c r="L55" s="11">
        <v>970</v>
      </c>
      <c r="M55" s="11">
        <v>1238</v>
      </c>
      <c r="N55" s="11">
        <v>1442</v>
      </c>
      <c r="O55" s="11">
        <v>1507</v>
      </c>
      <c r="P55" s="13">
        <v>1887</v>
      </c>
      <c r="Q55" s="12">
        <v>2136</v>
      </c>
      <c r="R55" s="13">
        <v>2118</v>
      </c>
      <c r="S55" s="13">
        <v>2201</v>
      </c>
      <c r="T55" s="13">
        <v>2426</v>
      </c>
      <c r="U55" s="22">
        <v>2594</v>
      </c>
      <c r="V55" s="13">
        <v>3363</v>
      </c>
      <c r="W55" s="31">
        <v>3723</v>
      </c>
      <c r="X55" s="31">
        <v>3793</v>
      </c>
      <c r="Y55" s="31">
        <v>3041</v>
      </c>
      <c r="Z55" s="23">
        <v>2331</v>
      </c>
    </row>
    <row r="56" spans="2:26" ht="51" customHeight="1" x14ac:dyDescent="0.15">
      <c r="B56" s="2" t="s">
        <v>10</v>
      </c>
      <c r="C56" s="11">
        <v>550</v>
      </c>
      <c r="D56" s="11">
        <v>2338</v>
      </c>
      <c r="E56" s="11">
        <v>2852</v>
      </c>
      <c r="F56" s="11">
        <v>2767</v>
      </c>
      <c r="G56" s="11">
        <v>2163</v>
      </c>
      <c r="H56" s="11">
        <v>2196</v>
      </c>
      <c r="I56" s="11">
        <v>2173</v>
      </c>
      <c r="J56" s="11">
        <v>1970</v>
      </c>
      <c r="K56" s="11">
        <v>1827</v>
      </c>
      <c r="L56" s="11">
        <v>1461</v>
      </c>
      <c r="M56" s="11">
        <v>1456</v>
      </c>
      <c r="N56" s="11">
        <v>1844</v>
      </c>
      <c r="O56" s="11">
        <v>1855</v>
      </c>
      <c r="P56" s="13">
        <v>1596</v>
      </c>
      <c r="Q56" s="12">
        <v>2771</v>
      </c>
      <c r="R56" s="13">
        <v>3726</v>
      </c>
      <c r="S56" s="13">
        <v>4300</v>
      </c>
      <c r="T56" s="13">
        <v>3615</v>
      </c>
      <c r="U56" s="22">
        <v>4914</v>
      </c>
      <c r="V56" s="13">
        <v>5831</v>
      </c>
      <c r="W56" s="31">
        <v>6912</v>
      </c>
      <c r="X56" s="31">
        <v>6093</v>
      </c>
      <c r="Y56" s="31">
        <v>3920</v>
      </c>
      <c r="Z56" s="23">
        <v>4459</v>
      </c>
    </row>
    <row r="57" spans="2:26" ht="51" customHeight="1" x14ac:dyDescent="0.15">
      <c r="B57" s="2" t="s">
        <v>11</v>
      </c>
      <c r="C57" s="11">
        <v>881</v>
      </c>
      <c r="D57" s="11">
        <v>3356</v>
      </c>
      <c r="E57" s="11">
        <v>4410</v>
      </c>
      <c r="F57" s="11">
        <v>3879</v>
      </c>
      <c r="G57" s="11">
        <v>2859</v>
      </c>
      <c r="H57" s="11">
        <v>3245</v>
      </c>
      <c r="I57" s="11">
        <v>3533</v>
      </c>
      <c r="J57" s="11">
        <v>3355</v>
      </c>
      <c r="K57" s="11">
        <v>2875</v>
      </c>
      <c r="L57" s="11">
        <v>2431</v>
      </c>
      <c r="M57" s="11">
        <v>2694</v>
      </c>
      <c r="N57" s="11">
        <v>3286</v>
      </c>
      <c r="O57" s="11">
        <v>3362</v>
      </c>
      <c r="P57" s="13">
        <v>3483</v>
      </c>
      <c r="Q57" s="12">
        <v>4907</v>
      </c>
      <c r="R57" s="13">
        <v>5844</v>
      </c>
      <c r="S57" s="13">
        <f>SUM(S55:S56)</f>
        <v>6501</v>
      </c>
      <c r="T57" s="13">
        <v>6041</v>
      </c>
      <c r="U57" s="22">
        <f>SUM(U55:U56)</f>
        <v>7508</v>
      </c>
      <c r="V57" s="13">
        <f>SUM(V55:V56)</f>
        <v>9194</v>
      </c>
      <c r="W57" s="31">
        <v>10635</v>
      </c>
      <c r="X57" s="31">
        <v>9886</v>
      </c>
      <c r="Y57" s="31">
        <v>6961</v>
      </c>
      <c r="Z57" s="23">
        <f>SUM(Z55:Z56)</f>
        <v>6790</v>
      </c>
    </row>
    <row r="58" spans="2:26" ht="51" customHeight="1" thickBot="1" x14ac:dyDescent="0.2">
      <c r="B58" s="66" t="s">
        <v>12</v>
      </c>
      <c r="C58" s="6">
        <v>1193</v>
      </c>
      <c r="D58" s="6">
        <v>4750</v>
      </c>
      <c r="E58" s="6">
        <v>5924</v>
      </c>
      <c r="F58" s="6">
        <v>5870</v>
      </c>
      <c r="G58" s="6">
        <v>4476</v>
      </c>
      <c r="H58" s="6">
        <v>4716</v>
      </c>
      <c r="I58" s="6">
        <v>5166</v>
      </c>
      <c r="J58" s="6">
        <v>5112</v>
      </c>
      <c r="K58" s="6">
        <v>4123</v>
      </c>
      <c r="L58" s="6">
        <v>3471</v>
      </c>
      <c r="M58" s="6">
        <v>4016</v>
      </c>
      <c r="N58" s="6">
        <v>4557</v>
      </c>
      <c r="O58" s="6">
        <v>4699</v>
      </c>
      <c r="P58" s="9">
        <v>5033</v>
      </c>
      <c r="Q58" s="7">
        <v>6626</v>
      </c>
      <c r="R58" s="9">
        <v>7529</v>
      </c>
      <c r="S58" s="9">
        <v>8519</v>
      </c>
      <c r="T58" s="9">
        <v>7386</v>
      </c>
      <c r="U58" s="24">
        <v>10147</v>
      </c>
      <c r="V58" s="9">
        <v>11458</v>
      </c>
      <c r="W58" s="32">
        <v>13458</v>
      </c>
      <c r="X58" s="32">
        <v>12356</v>
      </c>
      <c r="Y58" s="32">
        <v>8801</v>
      </c>
      <c r="Z58" s="25">
        <v>7865</v>
      </c>
    </row>
    <row r="59" spans="2:26" ht="51" customHeight="1" thickBot="1" x14ac:dyDescent="0.2">
      <c r="B59" s="3" t="s">
        <v>16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7">
        <v>0</v>
      </c>
      <c r="Q59" s="16">
        <v>396</v>
      </c>
      <c r="R59" s="17">
        <v>309</v>
      </c>
      <c r="S59" s="17">
        <v>370</v>
      </c>
      <c r="T59" s="17">
        <v>8391</v>
      </c>
      <c r="U59" s="26">
        <v>494</v>
      </c>
      <c r="V59" s="17">
        <v>634</v>
      </c>
      <c r="W59" s="17">
        <v>348</v>
      </c>
      <c r="X59" s="17">
        <v>686</v>
      </c>
      <c r="Y59" s="17">
        <v>680</v>
      </c>
      <c r="Z59" s="27">
        <v>1239</v>
      </c>
    </row>
    <row r="60" spans="2:26" ht="51" customHeight="1" thickBot="1" x14ac:dyDescent="0.2">
      <c r="B60" s="3" t="s">
        <v>13</v>
      </c>
      <c r="C60" s="14">
        <f t="shared" ref="C60:U60" si="0">SUM(C58:C59)</f>
        <v>1193</v>
      </c>
      <c r="D60" s="14">
        <f t="shared" si="0"/>
        <v>4750</v>
      </c>
      <c r="E60" s="14">
        <f t="shared" si="0"/>
        <v>5924</v>
      </c>
      <c r="F60" s="14">
        <f t="shared" si="0"/>
        <v>5870</v>
      </c>
      <c r="G60" s="14">
        <f t="shared" si="0"/>
        <v>4476</v>
      </c>
      <c r="H60" s="14">
        <f t="shared" si="0"/>
        <v>4716</v>
      </c>
      <c r="I60" s="14">
        <f t="shared" si="0"/>
        <v>5166</v>
      </c>
      <c r="J60" s="14">
        <f t="shared" si="0"/>
        <v>5112</v>
      </c>
      <c r="K60" s="14">
        <f t="shared" si="0"/>
        <v>4123</v>
      </c>
      <c r="L60" s="14">
        <f t="shared" si="0"/>
        <v>3471</v>
      </c>
      <c r="M60" s="14">
        <f t="shared" si="0"/>
        <v>4016</v>
      </c>
      <c r="N60" s="14">
        <f t="shared" si="0"/>
        <v>4557</v>
      </c>
      <c r="O60" s="14">
        <f t="shared" si="0"/>
        <v>4699</v>
      </c>
      <c r="P60" s="14">
        <f t="shared" si="0"/>
        <v>5033</v>
      </c>
      <c r="Q60" s="16">
        <f t="shared" si="0"/>
        <v>7022</v>
      </c>
      <c r="R60" s="17">
        <f t="shared" si="0"/>
        <v>7838</v>
      </c>
      <c r="S60" s="17">
        <f t="shared" si="0"/>
        <v>8889</v>
      </c>
      <c r="T60" s="17">
        <f t="shared" si="0"/>
        <v>15777</v>
      </c>
      <c r="U60" s="26">
        <f t="shared" si="0"/>
        <v>10641</v>
      </c>
      <c r="V60" s="17">
        <f>SUM(V58:V59)</f>
        <v>12092</v>
      </c>
      <c r="W60" s="17">
        <f>SUM(W58:W59)</f>
        <v>13806</v>
      </c>
      <c r="X60" s="17">
        <f>SUM(X58:X59)</f>
        <v>13042</v>
      </c>
      <c r="Y60" s="17">
        <v>9481</v>
      </c>
      <c r="Z60" s="28">
        <f t="shared" ref="Z60" si="1">SUM(Z58:Z59)</f>
        <v>9104</v>
      </c>
    </row>
    <row r="61" spans="2:26" ht="11.25" customHeight="1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2:26" ht="11.25" customHeight="1" x14ac:dyDescent="0.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2:26" ht="34.5" customHeight="1" x14ac:dyDescent="0.15">
      <c r="B63" s="35" t="s">
        <v>70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9"/>
      <c r="T63" s="18"/>
      <c r="U63" s="18"/>
      <c r="V63" s="18"/>
    </row>
    <row r="64" spans="2:26" ht="34.5" customHeight="1" x14ac:dyDescent="0.1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33"/>
    </row>
    <row r="65" spans="2:20" ht="34.5" customHeight="1" x14ac:dyDescent="0.1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2:20" ht="34.5" customHeight="1" x14ac:dyDescent="0.1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2:20" ht="33.75" customHeight="1" x14ac:dyDescent="0.15"/>
    <row r="68" spans="2:20" ht="33.75" customHeight="1" x14ac:dyDescent="0.15"/>
    <row r="69" spans="2:20" ht="34.5" customHeight="1" x14ac:dyDescent="0.15"/>
    <row r="70" spans="2:20" ht="34.5" customHeight="1" x14ac:dyDescent="0.15"/>
    <row r="71" spans="2:20" ht="34.5" customHeight="1" x14ac:dyDescent="0.15">
      <c r="G71" s="10"/>
    </row>
    <row r="72" spans="2:20" ht="34.5" customHeight="1" x14ac:dyDescent="0.15"/>
    <row r="129" spans="20:20" ht="25.5" x14ac:dyDescent="0.15">
      <c r="T129" s="34" t="s">
        <v>71</v>
      </c>
    </row>
  </sheetData>
  <mergeCells count="1">
    <mergeCell ref="B64:S64"/>
  </mergeCells>
  <phoneticPr fontId="4"/>
  <pageMargins left="0.11811023622047245" right="0.19685039370078741" top="0.43307086614173229" bottom="0.27559055118110237" header="0.27559055118110237" footer="0.31496062992125984"/>
  <pageSetup paperSize="9" scale="37" fitToHeight="0" orientation="portrait" copies="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2"/>
  <sheetViews>
    <sheetView view="pageBreakPreview" zoomScale="85" zoomScaleNormal="100" zoomScaleSheetLayoutView="85" workbookViewId="0">
      <selection activeCell="T7" sqref="T7"/>
    </sheetView>
  </sheetViews>
  <sheetFormatPr defaultRowHeight="13.5" x14ac:dyDescent="0.15"/>
  <cols>
    <col min="1" max="1" width="2.25" style="39" customWidth="1"/>
    <col min="2" max="2" width="9" style="39"/>
    <col min="3" max="17" width="8.5" style="39" customWidth="1"/>
    <col min="18" max="20" width="9" style="38"/>
    <col min="21" max="254" width="9" style="39"/>
    <col min="255" max="255" width="2.25" style="39" customWidth="1"/>
    <col min="256" max="256" width="9" style="39"/>
    <col min="257" max="271" width="8.5" style="39" customWidth="1"/>
    <col min="272" max="510" width="9" style="39"/>
    <col min="511" max="511" width="2.25" style="39" customWidth="1"/>
    <col min="512" max="512" width="9" style="39"/>
    <col min="513" max="527" width="8.5" style="39" customWidth="1"/>
    <col min="528" max="766" width="9" style="39"/>
    <col min="767" max="767" width="2.25" style="39" customWidth="1"/>
    <col min="768" max="768" width="9" style="39"/>
    <col min="769" max="783" width="8.5" style="39" customWidth="1"/>
    <col min="784" max="1022" width="9" style="39"/>
    <col min="1023" max="1023" width="2.25" style="39" customWidth="1"/>
    <col min="1024" max="1024" width="9" style="39"/>
    <col min="1025" max="1039" width="8.5" style="39" customWidth="1"/>
    <col min="1040" max="1278" width="9" style="39"/>
    <col min="1279" max="1279" width="2.25" style="39" customWidth="1"/>
    <col min="1280" max="1280" width="9" style="39"/>
    <col min="1281" max="1295" width="8.5" style="39" customWidth="1"/>
    <col min="1296" max="1534" width="9" style="39"/>
    <col min="1535" max="1535" width="2.25" style="39" customWidth="1"/>
    <col min="1536" max="1536" width="9" style="39"/>
    <col min="1537" max="1551" width="8.5" style="39" customWidth="1"/>
    <col min="1552" max="1790" width="9" style="39"/>
    <col min="1791" max="1791" width="2.25" style="39" customWidth="1"/>
    <col min="1792" max="1792" width="9" style="39"/>
    <col min="1793" max="1807" width="8.5" style="39" customWidth="1"/>
    <col min="1808" max="2046" width="9" style="39"/>
    <col min="2047" max="2047" width="2.25" style="39" customWidth="1"/>
    <col min="2048" max="2048" width="9" style="39"/>
    <col min="2049" max="2063" width="8.5" style="39" customWidth="1"/>
    <col min="2064" max="2302" width="9" style="39"/>
    <col min="2303" max="2303" width="2.25" style="39" customWidth="1"/>
    <col min="2304" max="2304" width="9" style="39"/>
    <col min="2305" max="2319" width="8.5" style="39" customWidth="1"/>
    <col min="2320" max="2558" width="9" style="39"/>
    <col min="2559" max="2559" width="2.25" style="39" customWidth="1"/>
    <col min="2560" max="2560" width="9" style="39"/>
    <col min="2561" max="2575" width="8.5" style="39" customWidth="1"/>
    <col min="2576" max="2814" width="9" style="39"/>
    <col min="2815" max="2815" width="2.25" style="39" customWidth="1"/>
    <col min="2816" max="2816" width="9" style="39"/>
    <col min="2817" max="2831" width="8.5" style="39" customWidth="1"/>
    <col min="2832" max="3070" width="9" style="39"/>
    <col min="3071" max="3071" width="2.25" style="39" customWidth="1"/>
    <col min="3072" max="3072" width="9" style="39"/>
    <col min="3073" max="3087" width="8.5" style="39" customWidth="1"/>
    <col min="3088" max="3326" width="9" style="39"/>
    <col min="3327" max="3327" width="2.25" style="39" customWidth="1"/>
    <col min="3328" max="3328" width="9" style="39"/>
    <col min="3329" max="3343" width="8.5" style="39" customWidth="1"/>
    <col min="3344" max="3582" width="9" style="39"/>
    <col min="3583" max="3583" width="2.25" style="39" customWidth="1"/>
    <col min="3584" max="3584" width="9" style="39"/>
    <col min="3585" max="3599" width="8.5" style="39" customWidth="1"/>
    <col min="3600" max="3838" width="9" style="39"/>
    <col min="3839" max="3839" width="2.25" style="39" customWidth="1"/>
    <col min="3840" max="3840" width="9" style="39"/>
    <col min="3841" max="3855" width="8.5" style="39" customWidth="1"/>
    <col min="3856" max="4094" width="9" style="39"/>
    <col min="4095" max="4095" width="2.25" style="39" customWidth="1"/>
    <col min="4096" max="4096" width="9" style="39"/>
    <col min="4097" max="4111" width="8.5" style="39" customWidth="1"/>
    <col min="4112" max="4350" width="9" style="39"/>
    <col min="4351" max="4351" width="2.25" style="39" customWidth="1"/>
    <col min="4352" max="4352" width="9" style="39"/>
    <col min="4353" max="4367" width="8.5" style="39" customWidth="1"/>
    <col min="4368" max="4606" width="9" style="39"/>
    <col min="4607" max="4607" width="2.25" style="39" customWidth="1"/>
    <col min="4608" max="4608" width="9" style="39"/>
    <col min="4609" max="4623" width="8.5" style="39" customWidth="1"/>
    <col min="4624" max="4862" width="9" style="39"/>
    <col min="4863" max="4863" width="2.25" style="39" customWidth="1"/>
    <col min="4864" max="4864" width="9" style="39"/>
    <col min="4865" max="4879" width="8.5" style="39" customWidth="1"/>
    <col min="4880" max="5118" width="9" style="39"/>
    <col min="5119" max="5119" width="2.25" style="39" customWidth="1"/>
    <col min="5120" max="5120" width="9" style="39"/>
    <col min="5121" max="5135" width="8.5" style="39" customWidth="1"/>
    <col min="5136" max="5374" width="9" style="39"/>
    <col min="5375" max="5375" width="2.25" style="39" customWidth="1"/>
    <col min="5376" max="5376" width="9" style="39"/>
    <col min="5377" max="5391" width="8.5" style="39" customWidth="1"/>
    <col min="5392" max="5630" width="9" style="39"/>
    <col min="5631" max="5631" width="2.25" style="39" customWidth="1"/>
    <col min="5632" max="5632" width="9" style="39"/>
    <col min="5633" max="5647" width="8.5" style="39" customWidth="1"/>
    <col min="5648" max="5886" width="9" style="39"/>
    <col min="5887" max="5887" width="2.25" style="39" customWidth="1"/>
    <col min="5888" max="5888" width="9" style="39"/>
    <col min="5889" max="5903" width="8.5" style="39" customWidth="1"/>
    <col min="5904" max="6142" width="9" style="39"/>
    <col min="6143" max="6143" width="2.25" style="39" customWidth="1"/>
    <col min="6144" max="6144" width="9" style="39"/>
    <col min="6145" max="6159" width="8.5" style="39" customWidth="1"/>
    <col min="6160" max="6398" width="9" style="39"/>
    <col min="6399" max="6399" width="2.25" style="39" customWidth="1"/>
    <col min="6400" max="6400" width="9" style="39"/>
    <col min="6401" max="6415" width="8.5" style="39" customWidth="1"/>
    <col min="6416" max="6654" width="9" style="39"/>
    <col min="6655" max="6655" width="2.25" style="39" customWidth="1"/>
    <col min="6656" max="6656" width="9" style="39"/>
    <col min="6657" max="6671" width="8.5" style="39" customWidth="1"/>
    <col min="6672" max="6910" width="9" style="39"/>
    <col min="6911" max="6911" width="2.25" style="39" customWidth="1"/>
    <col min="6912" max="6912" width="9" style="39"/>
    <col min="6913" max="6927" width="8.5" style="39" customWidth="1"/>
    <col min="6928" max="7166" width="9" style="39"/>
    <col min="7167" max="7167" width="2.25" style="39" customWidth="1"/>
    <col min="7168" max="7168" width="9" style="39"/>
    <col min="7169" max="7183" width="8.5" style="39" customWidth="1"/>
    <col min="7184" max="7422" width="9" style="39"/>
    <col min="7423" max="7423" width="2.25" style="39" customWidth="1"/>
    <col min="7424" max="7424" width="9" style="39"/>
    <col min="7425" max="7439" width="8.5" style="39" customWidth="1"/>
    <col min="7440" max="7678" width="9" style="39"/>
    <col min="7679" max="7679" width="2.25" style="39" customWidth="1"/>
    <col min="7680" max="7680" width="9" style="39"/>
    <col min="7681" max="7695" width="8.5" style="39" customWidth="1"/>
    <col min="7696" max="7934" width="9" style="39"/>
    <col min="7935" max="7935" width="2.25" style="39" customWidth="1"/>
    <col min="7936" max="7936" width="9" style="39"/>
    <col min="7937" max="7951" width="8.5" style="39" customWidth="1"/>
    <col min="7952" max="8190" width="9" style="39"/>
    <col min="8191" max="8191" width="2.25" style="39" customWidth="1"/>
    <col min="8192" max="8192" width="9" style="39"/>
    <col min="8193" max="8207" width="8.5" style="39" customWidth="1"/>
    <col min="8208" max="8446" width="9" style="39"/>
    <col min="8447" max="8447" width="2.25" style="39" customWidth="1"/>
    <col min="8448" max="8448" width="9" style="39"/>
    <col min="8449" max="8463" width="8.5" style="39" customWidth="1"/>
    <col min="8464" max="8702" width="9" style="39"/>
    <col min="8703" max="8703" width="2.25" style="39" customWidth="1"/>
    <col min="8704" max="8704" width="9" style="39"/>
    <col min="8705" max="8719" width="8.5" style="39" customWidth="1"/>
    <col min="8720" max="8958" width="9" style="39"/>
    <col min="8959" max="8959" width="2.25" style="39" customWidth="1"/>
    <col min="8960" max="8960" width="9" style="39"/>
    <col min="8961" max="8975" width="8.5" style="39" customWidth="1"/>
    <col min="8976" max="9214" width="9" style="39"/>
    <col min="9215" max="9215" width="2.25" style="39" customWidth="1"/>
    <col min="9216" max="9216" width="9" style="39"/>
    <col min="9217" max="9231" width="8.5" style="39" customWidth="1"/>
    <col min="9232" max="9470" width="9" style="39"/>
    <col min="9471" max="9471" width="2.25" style="39" customWidth="1"/>
    <col min="9472" max="9472" width="9" style="39"/>
    <col min="9473" max="9487" width="8.5" style="39" customWidth="1"/>
    <col min="9488" max="9726" width="9" style="39"/>
    <col min="9727" max="9727" width="2.25" style="39" customWidth="1"/>
    <col min="9728" max="9728" width="9" style="39"/>
    <col min="9729" max="9743" width="8.5" style="39" customWidth="1"/>
    <col min="9744" max="9982" width="9" style="39"/>
    <col min="9983" max="9983" width="2.25" style="39" customWidth="1"/>
    <col min="9984" max="9984" width="9" style="39"/>
    <col min="9985" max="9999" width="8.5" style="39" customWidth="1"/>
    <col min="10000" max="10238" width="9" style="39"/>
    <col min="10239" max="10239" width="2.25" style="39" customWidth="1"/>
    <col min="10240" max="10240" width="9" style="39"/>
    <col min="10241" max="10255" width="8.5" style="39" customWidth="1"/>
    <col min="10256" max="10494" width="9" style="39"/>
    <col min="10495" max="10495" width="2.25" style="39" customWidth="1"/>
    <col min="10496" max="10496" width="9" style="39"/>
    <col min="10497" max="10511" width="8.5" style="39" customWidth="1"/>
    <col min="10512" max="10750" width="9" style="39"/>
    <col min="10751" max="10751" width="2.25" style="39" customWidth="1"/>
    <col min="10752" max="10752" width="9" style="39"/>
    <col min="10753" max="10767" width="8.5" style="39" customWidth="1"/>
    <col min="10768" max="11006" width="9" style="39"/>
    <col min="11007" max="11007" width="2.25" style="39" customWidth="1"/>
    <col min="11008" max="11008" width="9" style="39"/>
    <col min="11009" max="11023" width="8.5" style="39" customWidth="1"/>
    <col min="11024" max="11262" width="9" style="39"/>
    <col min="11263" max="11263" width="2.25" style="39" customWidth="1"/>
    <col min="11264" max="11264" width="9" style="39"/>
    <col min="11265" max="11279" width="8.5" style="39" customWidth="1"/>
    <col min="11280" max="11518" width="9" style="39"/>
    <col min="11519" max="11519" width="2.25" style="39" customWidth="1"/>
    <col min="11520" max="11520" width="9" style="39"/>
    <col min="11521" max="11535" width="8.5" style="39" customWidth="1"/>
    <col min="11536" max="11774" width="9" style="39"/>
    <col min="11775" max="11775" width="2.25" style="39" customWidth="1"/>
    <col min="11776" max="11776" width="9" style="39"/>
    <col min="11777" max="11791" width="8.5" style="39" customWidth="1"/>
    <col min="11792" max="12030" width="9" style="39"/>
    <col min="12031" max="12031" width="2.25" style="39" customWidth="1"/>
    <col min="12032" max="12032" width="9" style="39"/>
    <col min="12033" max="12047" width="8.5" style="39" customWidth="1"/>
    <col min="12048" max="12286" width="9" style="39"/>
    <col min="12287" max="12287" width="2.25" style="39" customWidth="1"/>
    <col min="12288" max="12288" width="9" style="39"/>
    <col min="12289" max="12303" width="8.5" style="39" customWidth="1"/>
    <col min="12304" max="12542" width="9" style="39"/>
    <col min="12543" max="12543" width="2.25" style="39" customWidth="1"/>
    <col min="12544" max="12544" width="9" style="39"/>
    <col min="12545" max="12559" width="8.5" style="39" customWidth="1"/>
    <col min="12560" max="12798" width="9" style="39"/>
    <col min="12799" max="12799" width="2.25" style="39" customWidth="1"/>
    <col min="12800" max="12800" width="9" style="39"/>
    <col min="12801" max="12815" width="8.5" style="39" customWidth="1"/>
    <col min="12816" max="13054" width="9" style="39"/>
    <col min="13055" max="13055" width="2.25" style="39" customWidth="1"/>
    <col min="13056" max="13056" width="9" style="39"/>
    <col min="13057" max="13071" width="8.5" style="39" customWidth="1"/>
    <col min="13072" max="13310" width="9" style="39"/>
    <col min="13311" max="13311" width="2.25" style="39" customWidth="1"/>
    <col min="13312" max="13312" width="9" style="39"/>
    <col min="13313" max="13327" width="8.5" style="39" customWidth="1"/>
    <col min="13328" max="13566" width="9" style="39"/>
    <col min="13567" max="13567" width="2.25" style="39" customWidth="1"/>
    <col min="13568" max="13568" width="9" style="39"/>
    <col min="13569" max="13583" width="8.5" style="39" customWidth="1"/>
    <col min="13584" max="13822" width="9" style="39"/>
    <col min="13823" max="13823" width="2.25" style="39" customWidth="1"/>
    <col min="13824" max="13824" width="9" style="39"/>
    <col min="13825" max="13839" width="8.5" style="39" customWidth="1"/>
    <col min="13840" max="14078" width="9" style="39"/>
    <col min="14079" max="14079" width="2.25" style="39" customWidth="1"/>
    <col min="14080" max="14080" width="9" style="39"/>
    <col min="14081" max="14095" width="8.5" style="39" customWidth="1"/>
    <col min="14096" max="14334" width="9" style="39"/>
    <col min="14335" max="14335" width="2.25" style="39" customWidth="1"/>
    <col min="14336" max="14336" width="9" style="39"/>
    <col min="14337" max="14351" width="8.5" style="39" customWidth="1"/>
    <col min="14352" max="14590" width="9" style="39"/>
    <col min="14591" max="14591" width="2.25" style="39" customWidth="1"/>
    <col min="14592" max="14592" width="9" style="39"/>
    <col min="14593" max="14607" width="8.5" style="39" customWidth="1"/>
    <col min="14608" max="14846" width="9" style="39"/>
    <col min="14847" max="14847" width="2.25" style="39" customWidth="1"/>
    <col min="14848" max="14848" width="9" style="39"/>
    <col min="14849" max="14863" width="8.5" style="39" customWidth="1"/>
    <col min="14864" max="15102" width="9" style="39"/>
    <col min="15103" max="15103" width="2.25" style="39" customWidth="1"/>
    <col min="15104" max="15104" width="9" style="39"/>
    <col min="15105" max="15119" width="8.5" style="39" customWidth="1"/>
    <col min="15120" max="15358" width="9" style="39"/>
    <col min="15359" max="15359" width="2.25" style="39" customWidth="1"/>
    <col min="15360" max="15360" width="9" style="39"/>
    <col min="15361" max="15375" width="8.5" style="39" customWidth="1"/>
    <col min="15376" max="15614" width="9" style="39"/>
    <col min="15615" max="15615" width="2.25" style="39" customWidth="1"/>
    <col min="15616" max="15616" width="9" style="39"/>
    <col min="15617" max="15631" width="8.5" style="39" customWidth="1"/>
    <col min="15632" max="15870" width="9" style="39"/>
    <col min="15871" max="15871" width="2.25" style="39" customWidth="1"/>
    <col min="15872" max="15872" width="9" style="39"/>
    <col min="15873" max="15887" width="8.5" style="39" customWidth="1"/>
    <col min="15888" max="16126" width="9" style="39"/>
    <col min="16127" max="16127" width="2.25" style="39" customWidth="1"/>
    <col min="16128" max="16128" width="9" style="39"/>
    <col min="16129" max="16143" width="8.5" style="39" customWidth="1"/>
    <col min="16144" max="16384" width="9" style="39"/>
  </cols>
  <sheetData>
    <row r="1" spans="2:20" ht="16.5" customHeight="1" x14ac:dyDescent="0.15">
      <c r="B1" s="36"/>
      <c r="C1" s="37"/>
      <c r="D1" s="37"/>
      <c r="E1" s="37"/>
      <c r="F1" s="38"/>
      <c r="G1" s="37"/>
      <c r="H1" s="37"/>
      <c r="I1" s="37"/>
      <c r="J1" s="37"/>
      <c r="K1" s="37"/>
    </row>
    <row r="2" spans="2:20" ht="16.5" customHeight="1" x14ac:dyDescent="0.15">
      <c r="B2" s="85" t="s">
        <v>29</v>
      </c>
      <c r="C2" s="86"/>
      <c r="D2" s="88" t="s">
        <v>30</v>
      </c>
      <c r="E2" s="89"/>
      <c r="F2" s="78" t="s">
        <v>31</v>
      </c>
      <c r="G2" s="79"/>
      <c r="H2" s="80" t="s">
        <v>30</v>
      </c>
      <c r="I2" s="88"/>
      <c r="J2" s="85" t="s">
        <v>32</v>
      </c>
      <c r="K2" s="86"/>
      <c r="L2" s="80" t="s">
        <v>30</v>
      </c>
      <c r="M2" s="88"/>
      <c r="N2" s="78" t="s">
        <v>31</v>
      </c>
      <c r="O2" s="79"/>
      <c r="P2" s="80" t="s">
        <v>30</v>
      </c>
      <c r="Q2" s="81"/>
      <c r="R2" s="39"/>
      <c r="S2" s="39"/>
      <c r="T2" s="39"/>
    </row>
    <row r="3" spans="2:20" ht="16.5" customHeight="1" x14ac:dyDescent="0.15">
      <c r="B3" s="87"/>
      <c r="C3" s="86"/>
      <c r="D3" s="67" t="s">
        <v>50</v>
      </c>
      <c r="E3" s="44" t="s">
        <v>51</v>
      </c>
      <c r="F3" s="78"/>
      <c r="G3" s="79"/>
      <c r="H3" s="67" t="s">
        <v>50</v>
      </c>
      <c r="I3" s="44" t="s">
        <v>51</v>
      </c>
      <c r="J3" s="87"/>
      <c r="K3" s="86"/>
      <c r="L3" s="76" t="s">
        <v>52</v>
      </c>
      <c r="M3" s="44" t="s">
        <v>51</v>
      </c>
      <c r="N3" s="78"/>
      <c r="O3" s="79"/>
      <c r="P3" s="76" t="s">
        <v>50</v>
      </c>
      <c r="Q3" s="45" t="s">
        <v>53</v>
      </c>
      <c r="R3" s="39"/>
      <c r="S3" s="39"/>
      <c r="T3" s="39"/>
    </row>
    <row r="4" spans="2:20" ht="27" customHeight="1" x14ac:dyDescent="0.15">
      <c r="B4" s="82" t="s">
        <v>33</v>
      </c>
      <c r="C4" s="83"/>
      <c r="D4" s="46">
        <v>1049</v>
      </c>
      <c r="E4" s="47">
        <f>ROUND(D4/D$19,3)</f>
        <v>0.26700000000000002</v>
      </c>
      <c r="F4" s="84" t="s">
        <v>44</v>
      </c>
      <c r="G4" s="83"/>
      <c r="H4" s="48">
        <v>595</v>
      </c>
      <c r="I4" s="47">
        <f t="shared" ref="I4:I18" si="0">ROUND(H4/H$19,3)</f>
        <v>0.151</v>
      </c>
      <c r="J4" s="82" t="s">
        <v>34</v>
      </c>
      <c r="K4" s="83"/>
      <c r="L4" s="46">
        <v>1039</v>
      </c>
      <c r="M4" s="47">
        <f t="shared" ref="M4:M18" si="1">ROUND(L4/L$19,3)</f>
        <v>0.34200000000000003</v>
      </c>
      <c r="N4" s="84" t="s">
        <v>39</v>
      </c>
      <c r="O4" s="83"/>
      <c r="P4" s="46">
        <v>1239</v>
      </c>
      <c r="Q4" s="49">
        <f t="shared" ref="Q4:Q18" si="2">ROUND(P4/P$19,3)</f>
        <v>0.40699999999999997</v>
      </c>
      <c r="R4" s="39"/>
      <c r="S4" s="39"/>
      <c r="T4" s="39"/>
    </row>
    <row r="5" spans="2:20" ht="27" customHeight="1" x14ac:dyDescent="0.15">
      <c r="B5" s="82" t="s">
        <v>34</v>
      </c>
      <c r="C5" s="83"/>
      <c r="D5" s="46">
        <v>964</v>
      </c>
      <c r="E5" s="47">
        <f t="shared" ref="E5:E18" si="3">ROUND(D5/D$19,3)</f>
        <v>0.245</v>
      </c>
      <c r="F5" s="84" t="s">
        <v>47</v>
      </c>
      <c r="G5" s="83"/>
      <c r="H5" s="48">
        <v>589</v>
      </c>
      <c r="I5" s="47">
        <f t="shared" si="0"/>
        <v>0.15</v>
      </c>
      <c r="J5" s="82" t="s">
        <v>33</v>
      </c>
      <c r="K5" s="83"/>
      <c r="L5" s="46">
        <v>784</v>
      </c>
      <c r="M5" s="47">
        <f t="shared" si="1"/>
        <v>0.25800000000000001</v>
      </c>
      <c r="N5" s="84" t="s">
        <v>41</v>
      </c>
      <c r="O5" s="83"/>
      <c r="P5" s="46">
        <v>494</v>
      </c>
      <c r="Q5" s="49">
        <f t="shared" si="2"/>
        <v>0.16200000000000001</v>
      </c>
      <c r="R5" s="39"/>
      <c r="S5" s="39"/>
      <c r="T5" s="39"/>
    </row>
    <row r="6" spans="2:20" ht="27" customHeight="1" x14ac:dyDescent="0.15">
      <c r="B6" s="82" t="s">
        <v>42</v>
      </c>
      <c r="C6" s="83"/>
      <c r="D6" s="46">
        <v>561</v>
      </c>
      <c r="E6" s="47">
        <f t="shared" si="3"/>
        <v>0.14299999999999999</v>
      </c>
      <c r="F6" s="90" t="s">
        <v>41</v>
      </c>
      <c r="G6" s="91"/>
      <c r="H6" s="48">
        <v>430</v>
      </c>
      <c r="I6" s="47">
        <f t="shared" si="0"/>
        <v>0.109</v>
      </c>
      <c r="J6" s="82" t="s">
        <v>54</v>
      </c>
      <c r="K6" s="83"/>
      <c r="L6" s="46">
        <v>604</v>
      </c>
      <c r="M6" s="47">
        <f t="shared" si="1"/>
        <v>0.19900000000000001</v>
      </c>
      <c r="N6" s="84" t="s">
        <v>43</v>
      </c>
      <c r="O6" s="83"/>
      <c r="P6" s="46">
        <v>388</v>
      </c>
      <c r="Q6" s="49">
        <f t="shared" si="2"/>
        <v>0.128</v>
      </c>
      <c r="R6" s="39"/>
      <c r="S6" s="39"/>
      <c r="T6" s="39"/>
    </row>
    <row r="7" spans="2:20" ht="27" customHeight="1" x14ac:dyDescent="0.15">
      <c r="B7" s="92" t="s">
        <v>55</v>
      </c>
      <c r="C7" s="93"/>
      <c r="D7" s="50">
        <v>315</v>
      </c>
      <c r="E7" s="47">
        <f t="shared" si="3"/>
        <v>0.08</v>
      </c>
      <c r="F7" s="90" t="s">
        <v>56</v>
      </c>
      <c r="G7" s="91"/>
      <c r="H7" s="48">
        <v>404</v>
      </c>
      <c r="I7" s="47">
        <f t="shared" si="0"/>
        <v>0.10299999999999999</v>
      </c>
      <c r="J7" s="82" t="s">
        <v>57</v>
      </c>
      <c r="K7" s="83"/>
      <c r="L7" s="46">
        <v>289</v>
      </c>
      <c r="M7" s="47">
        <f t="shared" si="1"/>
        <v>9.5000000000000001E-2</v>
      </c>
      <c r="N7" s="84" t="s">
        <v>58</v>
      </c>
      <c r="O7" s="83"/>
      <c r="P7" s="46">
        <v>189</v>
      </c>
      <c r="Q7" s="49">
        <f t="shared" si="2"/>
        <v>6.2E-2</v>
      </c>
      <c r="R7" s="39"/>
      <c r="S7" s="39"/>
      <c r="T7" s="39"/>
    </row>
    <row r="8" spans="2:20" ht="27" customHeight="1" x14ac:dyDescent="0.15">
      <c r="B8" s="82" t="s">
        <v>45</v>
      </c>
      <c r="C8" s="83"/>
      <c r="D8" s="51">
        <v>276</v>
      </c>
      <c r="E8" s="47">
        <f t="shared" si="3"/>
        <v>7.0000000000000007E-2</v>
      </c>
      <c r="F8" s="84" t="s">
        <v>46</v>
      </c>
      <c r="G8" s="83"/>
      <c r="H8" s="48">
        <v>294</v>
      </c>
      <c r="I8" s="47">
        <f t="shared" si="0"/>
        <v>7.4999999999999997E-2</v>
      </c>
      <c r="J8" s="82" t="s">
        <v>59</v>
      </c>
      <c r="K8" s="83"/>
      <c r="L8" s="46">
        <v>138</v>
      </c>
      <c r="M8" s="47">
        <f t="shared" si="1"/>
        <v>4.4999999999999998E-2</v>
      </c>
      <c r="N8" s="84" t="s">
        <v>60</v>
      </c>
      <c r="O8" s="83"/>
      <c r="P8" s="46">
        <v>175</v>
      </c>
      <c r="Q8" s="49">
        <f t="shared" si="2"/>
        <v>5.8000000000000003E-2</v>
      </c>
      <c r="R8" s="39"/>
      <c r="S8" s="39"/>
      <c r="T8" s="39"/>
    </row>
    <row r="9" spans="2:20" ht="27" customHeight="1" x14ac:dyDescent="0.15">
      <c r="B9" s="82" t="s">
        <v>35</v>
      </c>
      <c r="C9" s="83"/>
      <c r="D9" s="50">
        <v>239</v>
      </c>
      <c r="E9" s="47">
        <f t="shared" si="3"/>
        <v>6.0999999999999999E-2</v>
      </c>
      <c r="F9" s="90" t="s">
        <v>61</v>
      </c>
      <c r="G9" s="91"/>
      <c r="H9" s="48">
        <v>256</v>
      </c>
      <c r="I9" s="47">
        <f t="shared" si="0"/>
        <v>6.5000000000000002E-2</v>
      </c>
      <c r="J9" s="82" t="s">
        <v>62</v>
      </c>
      <c r="K9" s="83"/>
      <c r="L9" s="46">
        <v>75</v>
      </c>
      <c r="M9" s="47">
        <f t="shared" si="1"/>
        <v>2.5000000000000001E-2</v>
      </c>
      <c r="N9" s="84" t="s">
        <v>63</v>
      </c>
      <c r="O9" s="83"/>
      <c r="P9" s="50">
        <v>127</v>
      </c>
      <c r="Q9" s="49">
        <f t="shared" si="2"/>
        <v>4.2000000000000003E-2</v>
      </c>
      <c r="R9" s="39"/>
      <c r="S9" s="39"/>
      <c r="T9" s="39"/>
    </row>
    <row r="10" spans="2:20" ht="27" customHeight="1" x14ac:dyDescent="0.15">
      <c r="B10" s="82" t="s">
        <v>64</v>
      </c>
      <c r="C10" s="83"/>
      <c r="D10" s="46">
        <v>83</v>
      </c>
      <c r="E10" s="47">
        <f t="shared" si="3"/>
        <v>2.1000000000000001E-2</v>
      </c>
      <c r="F10" s="84" t="s">
        <v>65</v>
      </c>
      <c r="G10" s="83"/>
      <c r="H10" s="48">
        <v>233</v>
      </c>
      <c r="I10" s="47">
        <f t="shared" si="0"/>
        <v>5.8999999999999997E-2</v>
      </c>
      <c r="J10" s="82"/>
      <c r="K10" s="83"/>
      <c r="L10" s="46"/>
      <c r="M10" s="47">
        <f t="shared" si="1"/>
        <v>0</v>
      </c>
      <c r="N10" s="84" t="s">
        <v>48</v>
      </c>
      <c r="O10" s="83"/>
      <c r="P10" s="46">
        <v>86</v>
      </c>
      <c r="Q10" s="49">
        <f t="shared" si="2"/>
        <v>2.8000000000000001E-2</v>
      </c>
      <c r="R10" s="39"/>
      <c r="S10" s="39"/>
      <c r="T10" s="39"/>
    </row>
    <row r="11" spans="2:20" ht="27" customHeight="1" x14ac:dyDescent="0.15">
      <c r="B11" s="82" t="s">
        <v>66</v>
      </c>
      <c r="C11" s="83"/>
      <c r="D11" s="46">
        <v>77</v>
      </c>
      <c r="E11" s="47">
        <f t="shared" si="3"/>
        <v>0.02</v>
      </c>
      <c r="F11" s="84" t="s">
        <v>67</v>
      </c>
      <c r="G11" s="83"/>
      <c r="H11" s="48">
        <v>192</v>
      </c>
      <c r="I11" s="47">
        <f t="shared" si="0"/>
        <v>4.9000000000000002E-2</v>
      </c>
      <c r="J11" s="82"/>
      <c r="K11" s="83"/>
      <c r="L11" s="50"/>
      <c r="M11" s="47">
        <f t="shared" si="1"/>
        <v>0</v>
      </c>
      <c r="N11" s="84" t="s">
        <v>67</v>
      </c>
      <c r="O11" s="83"/>
      <c r="P11" s="46">
        <v>72</v>
      </c>
      <c r="Q11" s="49">
        <f t="shared" si="2"/>
        <v>2.4E-2</v>
      </c>
      <c r="R11" s="39"/>
      <c r="S11" s="39"/>
      <c r="T11" s="39"/>
    </row>
    <row r="12" spans="2:20" ht="27" customHeight="1" x14ac:dyDescent="0.15">
      <c r="B12" s="82"/>
      <c r="C12" s="83"/>
      <c r="D12" s="46"/>
      <c r="E12" s="47">
        <f t="shared" si="3"/>
        <v>0</v>
      </c>
      <c r="F12" s="84" t="s">
        <v>68</v>
      </c>
      <c r="G12" s="83"/>
      <c r="H12" s="48">
        <v>155</v>
      </c>
      <c r="I12" s="47">
        <f t="shared" si="0"/>
        <v>3.9E-2</v>
      </c>
      <c r="J12" s="82"/>
      <c r="K12" s="83"/>
      <c r="L12" s="50"/>
      <c r="M12" s="47">
        <f t="shared" si="1"/>
        <v>0</v>
      </c>
      <c r="N12" s="84"/>
      <c r="O12" s="83"/>
      <c r="P12" s="46"/>
      <c r="Q12" s="49">
        <f t="shared" si="2"/>
        <v>0</v>
      </c>
      <c r="R12" s="39"/>
      <c r="S12" s="39"/>
      <c r="T12" s="39"/>
    </row>
    <row r="13" spans="2:20" ht="27" customHeight="1" x14ac:dyDescent="0.15">
      <c r="B13" s="82"/>
      <c r="C13" s="83"/>
      <c r="D13" s="52"/>
      <c r="E13" s="47">
        <f t="shared" si="3"/>
        <v>0</v>
      </c>
      <c r="F13" s="84" t="s">
        <v>40</v>
      </c>
      <c r="G13" s="83"/>
      <c r="H13" s="48">
        <v>138</v>
      </c>
      <c r="I13" s="47">
        <f t="shared" si="0"/>
        <v>3.5000000000000003E-2</v>
      </c>
      <c r="J13" s="82"/>
      <c r="K13" s="83"/>
      <c r="L13" s="50"/>
      <c r="M13" s="47">
        <f t="shared" si="1"/>
        <v>0</v>
      </c>
      <c r="N13" s="84"/>
      <c r="O13" s="83"/>
      <c r="P13" s="46"/>
      <c r="Q13" s="49">
        <f t="shared" si="2"/>
        <v>0</v>
      </c>
      <c r="R13" s="39"/>
      <c r="S13" s="39"/>
      <c r="T13" s="39"/>
    </row>
    <row r="14" spans="2:20" ht="27" customHeight="1" x14ac:dyDescent="0.15">
      <c r="B14" s="82"/>
      <c r="C14" s="83"/>
      <c r="D14" s="52"/>
      <c r="E14" s="47">
        <f t="shared" si="3"/>
        <v>0</v>
      </c>
      <c r="F14" s="90" t="s">
        <v>69</v>
      </c>
      <c r="G14" s="91"/>
      <c r="H14" s="48">
        <v>130</v>
      </c>
      <c r="I14" s="47">
        <f t="shared" si="0"/>
        <v>3.3000000000000002E-2</v>
      </c>
      <c r="J14" s="82"/>
      <c r="K14" s="83"/>
      <c r="L14" s="50"/>
      <c r="M14" s="47">
        <f t="shared" si="1"/>
        <v>0</v>
      </c>
      <c r="N14" s="84"/>
      <c r="O14" s="83"/>
      <c r="P14" s="50"/>
      <c r="Q14" s="49">
        <f t="shared" si="2"/>
        <v>0</v>
      </c>
      <c r="R14" s="39"/>
      <c r="S14" s="39"/>
      <c r="T14" s="39"/>
    </row>
    <row r="15" spans="2:20" ht="27" customHeight="1" x14ac:dyDescent="0.15">
      <c r="B15" s="82"/>
      <c r="C15" s="83"/>
      <c r="D15" s="52"/>
      <c r="E15" s="47">
        <f t="shared" si="3"/>
        <v>0</v>
      </c>
      <c r="F15" s="90" t="s">
        <v>63</v>
      </c>
      <c r="G15" s="91"/>
      <c r="H15" s="48">
        <v>97</v>
      </c>
      <c r="I15" s="47">
        <f t="shared" si="0"/>
        <v>2.5000000000000001E-2</v>
      </c>
      <c r="J15" s="82"/>
      <c r="K15" s="83"/>
      <c r="L15" s="50"/>
      <c r="M15" s="47">
        <f t="shared" si="1"/>
        <v>0</v>
      </c>
      <c r="N15" s="84"/>
      <c r="O15" s="83"/>
      <c r="P15" s="50"/>
      <c r="Q15" s="49">
        <f t="shared" si="2"/>
        <v>0</v>
      </c>
      <c r="R15" s="39"/>
      <c r="S15" s="39"/>
      <c r="T15" s="39"/>
    </row>
    <row r="16" spans="2:20" ht="27" customHeight="1" x14ac:dyDescent="0.15">
      <c r="B16" s="82"/>
      <c r="C16" s="83"/>
      <c r="D16" s="52"/>
      <c r="E16" s="47">
        <f t="shared" si="3"/>
        <v>0</v>
      </c>
      <c r="F16" s="90"/>
      <c r="G16" s="91"/>
      <c r="H16" s="48"/>
      <c r="I16" s="47">
        <f t="shared" si="0"/>
        <v>0</v>
      </c>
      <c r="J16" s="82"/>
      <c r="K16" s="83"/>
      <c r="L16" s="50"/>
      <c r="M16" s="47">
        <f t="shared" si="1"/>
        <v>0</v>
      </c>
      <c r="N16" s="84"/>
      <c r="O16" s="83"/>
      <c r="P16" s="50"/>
      <c r="Q16" s="49">
        <f t="shared" si="2"/>
        <v>0</v>
      </c>
      <c r="R16" s="39"/>
      <c r="S16" s="39"/>
      <c r="T16" s="39"/>
    </row>
    <row r="17" spans="2:21" ht="27" customHeight="1" x14ac:dyDescent="0.15">
      <c r="B17" s="97"/>
      <c r="C17" s="91"/>
      <c r="D17" s="52"/>
      <c r="E17" s="47">
        <f t="shared" si="3"/>
        <v>0</v>
      </c>
      <c r="F17" s="90"/>
      <c r="G17" s="91"/>
      <c r="H17" s="48"/>
      <c r="I17" s="47">
        <f t="shared" si="0"/>
        <v>0</v>
      </c>
      <c r="J17" s="82"/>
      <c r="K17" s="83"/>
      <c r="L17" s="50"/>
      <c r="M17" s="47">
        <f t="shared" si="1"/>
        <v>0</v>
      </c>
      <c r="N17" s="84"/>
      <c r="O17" s="83"/>
      <c r="P17" s="50"/>
      <c r="Q17" s="49">
        <f t="shared" si="2"/>
        <v>0</v>
      </c>
      <c r="R17" s="39"/>
      <c r="S17" s="39"/>
      <c r="T17" s="39"/>
    </row>
    <row r="18" spans="2:21" ht="27" customHeight="1" x14ac:dyDescent="0.15">
      <c r="B18" s="82" t="s">
        <v>36</v>
      </c>
      <c r="C18" s="83"/>
      <c r="D18" s="53">
        <v>365</v>
      </c>
      <c r="E18" s="47">
        <f t="shared" si="3"/>
        <v>9.2999999999999999E-2</v>
      </c>
      <c r="F18" s="84" t="s">
        <v>49</v>
      </c>
      <c r="G18" s="83"/>
      <c r="H18" s="48">
        <v>416</v>
      </c>
      <c r="I18" s="47">
        <f t="shared" si="0"/>
        <v>0.106</v>
      </c>
      <c r="J18" s="82" t="s">
        <v>37</v>
      </c>
      <c r="K18" s="83"/>
      <c r="L18" s="50">
        <v>112</v>
      </c>
      <c r="M18" s="47">
        <f t="shared" si="1"/>
        <v>3.6999999999999998E-2</v>
      </c>
      <c r="N18" s="84" t="s">
        <v>37</v>
      </c>
      <c r="O18" s="83"/>
      <c r="P18" s="50">
        <v>271</v>
      </c>
      <c r="Q18" s="49">
        <f t="shared" si="2"/>
        <v>8.8999999999999996E-2</v>
      </c>
      <c r="R18" s="39"/>
      <c r="S18" s="39"/>
      <c r="T18" s="39"/>
    </row>
    <row r="19" spans="2:21" ht="27" customHeight="1" thickBot="1" x14ac:dyDescent="0.2">
      <c r="B19" s="94" t="s">
        <v>17</v>
      </c>
      <c r="C19" s="95"/>
      <c r="D19" s="54">
        <f>SUM(D4:D18)</f>
        <v>3929</v>
      </c>
      <c r="E19" s="55"/>
      <c r="F19" s="96" t="s">
        <v>38</v>
      </c>
      <c r="G19" s="95"/>
      <c r="H19" s="54">
        <f>SUM(H4:H18)</f>
        <v>3929</v>
      </c>
      <c r="I19" s="55"/>
      <c r="J19" s="94" t="s">
        <v>38</v>
      </c>
      <c r="K19" s="95"/>
      <c r="L19" s="56">
        <f>SUM(L4:L18)</f>
        <v>3041</v>
      </c>
      <c r="M19" s="57"/>
      <c r="N19" s="96" t="s">
        <v>38</v>
      </c>
      <c r="O19" s="95"/>
      <c r="P19" s="56">
        <f>SUM(P4:P18)</f>
        <v>3041</v>
      </c>
      <c r="Q19" s="58"/>
      <c r="R19" s="39"/>
      <c r="S19" s="39"/>
      <c r="T19" s="39"/>
    </row>
    <row r="20" spans="2:21" ht="27" customHeight="1" x14ac:dyDescent="0.15">
      <c r="B20" s="36"/>
      <c r="C20" s="37"/>
      <c r="D20" s="37"/>
      <c r="I20" s="37"/>
      <c r="J20" s="59"/>
      <c r="K20" s="60"/>
      <c r="L20" s="60"/>
      <c r="M20" s="59"/>
      <c r="N20" s="59"/>
      <c r="O20" s="59"/>
      <c r="Q20" s="41"/>
    </row>
    <row r="21" spans="2:21" ht="18" customHeight="1" x14ac:dyDescent="0.15">
      <c r="B21" s="40"/>
      <c r="C21" s="68"/>
      <c r="D21" s="68"/>
      <c r="E21" s="68"/>
      <c r="F21" s="69"/>
      <c r="G21" s="68"/>
      <c r="H21" s="68"/>
      <c r="I21" s="68"/>
      <c r="J21" s="68"/>
      <c r="K21" s="68"/>
      <c r="L21" s="70"/>
      <c r="M21" s="70"/>
      <c r="N21" s="70"/>
      <c r="O21" s="70"/>
      <c r="P21" s="70"/>
      <c r="Q21" s="70"/>
      <c r="R21" s="71"/>
      <c r="S21" s="71"/>
      <c r="T21" s="71"/>
      <c r="U21" s="71"/>
    </row>
    <row r="22" spans="2:21" ht="18" customHeight="1" x14ac:dyDescent="0.15">
      <c r="B22" s="7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62"/>
      <c r="P22" s="62"/>
      <c r="Q22" s="62"/>
      <c r="R22" s="73"/>
      <c r="S22" s="73"/>
      <c r="T22" s="73"/>
      <c r="U22" s="73"/>
    </row>
    <row r="23" spans="2:21" ht="18" customHeight="1" x14ac:dyDescent="0.15">
      <c r="B23" s="7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62"/>
      <c r="P23" s="62"/>
      <c r="Q23" s="62"/>
      <c r="R23" s="73"/>
      <c r="S23" s="73"/>
      <c r="T23" s="73"/>
      <c r="U23" s="73"/>
    </row>
    <row r="24" spans="2:21" ht="18" customHeight="1" x14ac:dyDescent="0.15">
      <c r="B24" s="7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62"/>
      <c r="P24" s="62"/>
      <c r="Q24" s="62"/>
      <c r="R24" s="73"/>
      <c r="S24" s="73"/>
      <c r="T24" s="73"/>
      <c r="U24" s="73"/>
    </row>
    <row r="25" spans="2:21" ht="18" customHeight="1" x14ac:dyDescent="0.15">
      <c r="B25" s="74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62"/>
      <c r="P25" s="62"/>
      <c r="Q25" s="62"/>
      <c r="R25" s="73"/>
      <c r="S25" s="73"/>
      <c r="T25" s="73"/>
      <c r="U25" s="73"/>
    </row>
    <row r="26" spans="2:21" ht="18" customHeight="1" x14ac:dyDescent="0.15">
      <c r="B26" s="41"/>
      <c r="C26" s="41"/>
      <c r="D26" s="41"/>
      <c r="E26" s="41"/>
      <c r="F26" s="41"/>
      <c r="G26" s="41"/>
      <c r="H26" s="41"/>
      <c r="I26" s="42"/>
      <c r="J26" s="59"/>
      <c r="K26" s="59"/>
      <c r="L26" s="60"/>
      <c r="M26" s="60"/>
      <c r="N26" s="59"/>
      <c r="O26" s="59"/>
      <c r="P26" s="41"/>
      <c r="Q26" s="41"/>
      <c r="R26" s="43"/>
      <c r="S26" s="43"/>
      <c r="T26" s="43"/>
      <c r="U26" s="43"/>
    </row>
    <row r="27" spans="2:21" ht="18" customHeight="1" x14ac:dyDescent="0.15">
      <c r="B27" s="41"/>
      <c r="C27" s="41"/>
      <c r="D27" s="41"/>
      <c r="E27" s="41"/>
      <c r="F27" s="41"/>
      <c r="G27" s="41"/>
      <c r="H27" s="41"/>
      <c r="I27" s="41"/>
      <c r="J27" s="41"/>
      <c r="K27" s="59"/>
      <c r="L27" s="60"/>
      <c r="M27" s="59"/>
      <c r="N27" s="70"/>
      <c r="O27" s="70"/>
      <c r="P27" s="43"/>
      <c r="Q27" s="60"/>
      <c r="R27" s="73"/>
      <c r="S27" s="73"/>
      <c r="T27" s="73"/>
      <c r="U27" s="73"/>
    </row>
    <row r="28" spans="2:21" ht="18" customHeight="1" x14ac:dyDescent="0.15">
      <c r="B28" s="41"/>
      <c r="C28" s="41"/>
      <c r="D28" s="41"/>
      <c r="E28" s="41"/>
      <c r="F28" s="41"/>
      <c r="G28" s="41"/>
      <c r="H28" s="41"/>
      <c r="I28" s="42"/>
      <c r="J28" s="59"/>
      <c r="K28" s="42"/>
      <c r="L28" s="42"/>
      <c r="M28" s="59"/>
      <c r="N28" s="41"/>
      <c r="O28" s="70"/>
      <c r="P28" s="43"/>
      <c r="Q28" s="60"/>
      <c r="R28" s="73"/>
      <c r="S28" s="73"/>
      <c r="T28" s="73"/>
      <c r="U28" s="73"/>
    </row>
    <row r="29" spans="2:21" ht="18" customHeight="1" x14ac:dyDescent="0.15">
      <c r="B29" s="41"/>
      <c r="C29" s="41"/>
      <c r="D29" s="41"/>
      <c r="E29" s="41"/>
      <c r="F29" s="41"/>
      <c r="G29" s="41"/>
      <c r="H29" s="41"/>
      <c r="I29" s="42"/>
      <c r="J29" s="59"/>
      <c r="K29" s="42"/>
      <c r="L29" s="42"/>
      <c r="M29" s="59"/>
      <c r="N29" s="41"/>
      <c r="O29" s="75"/>
      <c r="P29" s="62"/>
      <c r="Q29" s="60"/>
      <c r="R29" s="73"/>
      <c r="S29" s="73"/>
      <c r="T29" s="73"/>
      <c r="U29" s="73"/>
    </row>
    <row r="30" spans="2:21" ht="18" customHeight="1" x14ac:dyDescent="0.15">
      <c r="B30" s="41"/>
      <c r="C30" s="41"/>
      <c r="D30" s="41"/>
      <c r="E30" s="41"/>
      <c r="F30" s="41"/>
      <c r="G30" s="41"/>
      <c r="H30" s="41"/>
      <c r="I30" s="42"/>
      <c r="J30" s="59"/>
      <c r="K30" s="42"/>
      <c r="L30" s="42"/>
      <c r="M30" s="59"/>
      <c r="N30" s="42"/>
      <c r="O30" s="75"/>
      <c r="P30" s="62"/>
      <c r="Q30" s="60"/>
      <c r="R30" s="73"/>
      <c r="S30" s="73"/>
      <c r="T30" s="73"/>
      <c r="U30" s="73"/>
    </row>
    <row r="31" spans="2:21" ht="18" customHeight="1" x14ac:dyDescent="0.15">
      <c r="I31" s="37"/>
      <c r="J31" s="59"/>
      <c r="K31" s="41"/>
      <c r="L31" s="41"/>
      <c r="M31" s="59"/>
      <c r="N31" s="59"/>
      <c r="O31" s="59"/>
      <c r="P31" s="62"/>
      <c r="Q31" s="62"/>
      <c r="R31" s="39"/>
      <c r="S31" s="39"/>
      <c r="T31" s="63"/>
      <c r="U31" s="63"/>
    </row>
    <row r="32" spans="2:21" x14ac:dyDescent="0.15">
      <c r="I32" s="37"/>
      <c r="J32" s="59"/>
      <c r="K32" s="41"/>
      <c r="L32" s="41"/>
      <c r="M32" s="59"/>
      <c r="N32" s="59"/>
      <c r="O32" s="60"/>
    </row>
    <row r="33" spans="2:15" x14ac:dyDescent="0.15">
      <c r="I33" s="37"/>
      <c r="J33" s="59"/>
      <c r="K33" s="59"/>
      <c r="L33" s="60"/>
      <c r="M33" s="59"/>
      <c r="N33" s="59"/>
      <c r="O33" s="60"/>
    </row>
    <row r="34" spans="2:15" x14ac:dyDescent="0.15">
      <c r="I34" s="61"/>
      <c r="J34" s="59"/>
      <c r="K34" s="59"/>
      <c r="L34" s="60"/>
      <c r="M34" s="59"/>
      <c r="N34" s="59"/>
      <c r="O34" s="60"/>
    </row>
    <row r="35" spans="2:15" x14ac:dyDescent="0.15">
      <c r="I35" s="37"/>
      <c r="J35" s="59"/>
      <c r="K35" s="59"/>
      <c r="L35" s="60"/>
      <c r="M35" s="60"/>
      <c r="N35" s="59"/>
      <c r="O35" s="60"/>
    </row>
    <row r="36" spans="2:15" x14ac:dyDescent="0.15">
      <c r="I36" s="37"/>
      <c r="J36" s="59"/>
      <c r="K36" s="59"/>
      <c r="L36" s="60"/>
      <c r="M36" s="59"/>
      <c r="N36" s="59"/>
      <c r="O36" s="60"/>
    </row>
    <row r="37" spans="2:15" x14ac:dyDescent="0.15">
      <c r="I37" s="37"/>
      <c r="J37" s="59"/>
      <c r="K37" s="59"/>
      <c r="L37" s="59"/>
      <c r="M37" s="64"/>
      <c r="N37" s="60"/>
      <c r="O37" s="60"/>
    </row>
    <row r="38" spans="2:15" x14ac:dyDescent="0.15">
      <c r="I38" s="37"/>
      <c r="J38" s="59"/>
      <c r="K38" s="59"/>
      <c r="L38" s="59"/>
      <c r="M38" s="64"/>
      <c r="N38" s="59"/>
      <c r="O38" s="60"/>
    </row>
    <row r="39" spans="2:15" x14ac:dyDescent="0.15">
      <c r="I39" s="37"/>
      <c r="J39" s="59"/>
      <c r="K39" s="59"/>
      <c r="L39" s="59"/>
      <c r="M39" s="60"/>
      <c r="N39" s="59"/>
      <c r="O39" s="59"/>
    </row>
    <row r="40" spans="2:15" x14ac:dyDescent="0.15">
      <c r="M40" s="59"/>
      <c r="N40" s="59"/>
      <c r="O40" s="59"/>
    </row>
    <row r="41" spans="2:15" x14ac:dyDescent="0.15">
      <c r="F41" s="38"/>
      <c r="N41" s="60"/>
      <c r="O41" s="59"/>
    </row>
    <row r="42" spans="2:15" x14ac:dyDescent="0.15">
      <c r="B42" s="65"/>
      <c r="N42" s="59"/>
      <c r="O42" s="59"/>
    </row>
  </sheetData>
  <mergeCells count="72">
    <mergeCell ref="B19:C19"/>
    <mergeCell ref="F19:G19"/>
    <mergeCell ref="J19:K19"/>
    <mergeCell ref="N19:O19"/>
    <mergeCell ref="B17:C17"/>
    <mergeCell ref="F17:G17"/>
    <mergeCell ref="J17:K17"/>
    <mergeCell ref="N17:O17"/>
    <mergeCell ref="B18:C18"/>
    <mergeCell ref="F18:G18"/>
    <mergeCell ref="J18:K18"/>
    <mergeCell ref="N18:O18"/>
    <mergeCell ref="B15:C15"/>
    <mergeCell ref="F15:G15"/>
    <mergeCell ref="J15:K15"/>
    <mergeCell ref="N15:O15"/>
    <mergeCell ref="B16:C16"/>
    <mergeCell ref="F16:G16"/>
    <mergeCell ref="J16:K16"/>
    <mergeCell ref="N16:O16"/>
    <mergeCell ref="B13:C13"/>
    <mergeCell ref="F13:G13"/>
    <mergeCell ref="J13:K13"/>
    <mergeCell ref="N13:O13"/>
    <mergeCell ref="B14:C14"/>
    <mergeCell ref="F14:G14"/>
    <mergeCell ref="J14:K14"/>
    <mergeCell ref="N14:O14"/>
    <mergeCell ref="B11:C11"/>
    <mergeCell ref="F11:G11"/>
    <mergeCell ref="J11:K11"/>
    <mergeCell ref="N11:O11"/>
    <mergeCell ref="B12:C12"/>
    <mergeCell ref="F12:G12"/>
    <mergeCell ref="J12:K12"/>
    <mergeCell ref="N12:O12"/>
    <mergeCell ref="B9:C9"/>
    <mergeCell ref="F9:G9"/>
    <mergeCell ref="J9:K9"/>
    <mergeCell ref="N9:O9"/>
    <mergeCell ref="B10:C10"/>
    <mergeCell ref="F10:G10"/>
    <mergeCell ref="J10:K10"/>
    <mergeCell ref="N10:O10"/>
    <mergeCell ref="B7:C7"/>
    <mergeCell ref="F7:G7"/>
    <mergeCell ref="J7:K7"/>
    <mergeCell ref="N7:O7"/>
    <mergeCell ref="B8:C8"/>
    <mergeCell ref="F8:G8"/>
    <mergeCell ref="J8:K8"/>
    <mergeCell ref="N8:O8"/>
    <mergeCell ref="B5:C5"/>
    <mergeCell ref="F5:G5"/>
    <mergeCell ref="J5:K5"/>
    <mergeCell ref="N5:O5"/>
    <mergeCell ref="B6:C6"/>
    <mergeCell ref="F6:G6"/>
    <mergeCell ref="J6:K6"/>
    <mergeCell ref="N6:O6"/>
    <mergeCell ref="N2:O3"/>
    <mergeCell ref="P2:Q2"/>
    <mergeCell ref="B4:C4"/>
    <mergeCell ref="F4:G4"/>
    <mergeCell ref="J4:K4"/>
    <mergeCell ref="N4:O4"/>
    <mergeCell ref="B2:C3"/>
    <mergeCell ref="D2:E2"/>
    <mergeCell ref="F2:G3"/>
    <mergeCell ref="H2:I2"/>
    <mergeCell ref="J2:K3"/>
    <mergeCell ref="L2:M2"/>
  </mergeCells>
  <phoneticPr fontId="4"/>
  <printOptions horizontalCentered="1"/>
  <pageMargins left="0.39370078740157483" right="0.39370078740157483" top="0.74803149606299213" bottom="0.39370078740157483" header="0.31496062992125984" footer="0.31496062992125984"/>
  <pageSetup paperSize="9" scale="96" orientation="landscape" horizontalDpi="4294967293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【暦年】Ｒ4グラフ (熊本) </vt:lpstr>
      <vt:lpstr>R3貨物データ</vt:lpstr>
      <vt:lpstr>'【暦年】Ｒ4グラフ (熊本) '!Print_Area</vt:lpstr>
      <vt:lpstr>'R3貨物データ'!Print_Area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4811909</cp:lastModifiedBy>
  <cp:lastPrinted>2023-01-16T05:02:23Z</cp:lastPrinted>
  <dcterms:created xsi:type="dcterms:W3CDTF">2016-01-05T06:18:22Z</dcterms:created>
  <dcterms:modified xsi:type="dcterms:W3CDTF">2023-01-19T00:45:35Z</dcterms:modified>
</cp:coreProperties>
</file>